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сероссийская олимпиада\2025-2026_Всероссийская олимпиада\ИТОГИ_ШЭ ВсОШ\Итоги_протокол жюри_все участники\Английский\Для размещения\"/>
    </mc:Choice>
  </mc:AlternateContent>
  <bookViews>
    <workbookView xWindow="240" yWindow="180" windowWidth="12120" windowHeight="7905" activeTab="5"/>
  </bookViews>
  <sheets>
    <sheet name="5 кл" sheetId="16" r:id="rId1"/>
    <sheet name="6 кл" sheetId="25" r:id="rId2"/>
    <sheet name="7 кл" sheetId="26" r:id="rId3"/>
    <sheet name="8 кл" sheetId="27" r:id="rId4"/>
    <sheet name="9 кл" sheetId="28" r:id="rId5"/>
    <sheet name="10 кл" sheetId="29" r:id="rId6"/>
  </sheets>
  <calcPr calcId="152511"/>
</workbook>
</file>

<file path=xl/calcChain.xml><?xml version="1.0" encoding="utf-8"?>
<calcChain xmlns="http://schemas.openxmlformats.org/spreadsheetml/2006/main">
  <c r="Y11" i="25" l="1"/>
  <c r="Z11" i="25" s="1"/>
  <c r="Y12" i="25"/>
  <c r="Z12" i="25" s="1"/>
  <c r="Y13" i="25"/>
  <c r="Z13" i="25" s="1"/>
  <c r="Y14" i="25"/>
  <c r="Z14" i="25" s="1"/>
  <c r="Y15" i="25"/>
  <c r="Z15" i="25" s="1"/>
  <c r="Y16" i="25"/>
  <c r="Z16" i="25" s="1"/>
  <c r="Y17" i="25"/>
  <c r="Z17" i="25" s="1"/>
  <c r="Y16" i="29"/>
  <c r="Z16" i="29" s="1"/>
  <c r="Y15" i="29"/>
  <c r="Z15" i="29" s="1"/>
  <c r="Y14" i="29"/>
  <c r="Z14" i="29" s="1"/>
  <c r="Y13" i="29"/>
  <c r="Z13" i="29" s="1"/>
  <c r="Y12" i="29"/>
  <c r="Z12" i="29" s="1"/>
  <c r="Y11" i="29"/>
  <c r="Z11" i="29" s="1"/>
  <c r="Y17" i="28"/>
  <c r="Z17" i="28" s="1"/>
  <c r="Y16" i="28"/>
  <c r="Z16" i="28" s="1"/>
  <c r="Y15" i="28"/>
  <c r="Z15" i="28" s="1"/>
  <c r="Y14" i="28"/>
  <c r="Z14" i="28" s="1"/>
  <c r="Y13" i="28"/>
  <c r="Z13" i="28" s="1"/>
  <c r="Y12" i="28"/>
  <c r="Z12" i="28" s="1"/>
  <c r="Y11" i="28"/>
  <c r="Z11" i="28" s="1"/>
  <c r="Y16" i="27"/>
  <c r="Z16" i="27" s="1"/>
  <c r="Y15" i="27"/>
  <c r="Z15" i="27" s="1"/>
  <c r="Y14" i="27"/>
  <c r="Z14" i="27" s="1"/>
  <c r="Y13" i="27"/>
  <c r="Z13" i="27" s="1"/>
  <c r="Y12" i="27"/>
  <c r="Z12" i="27" s="1"/>
  <c r="Y11" i="27"/>
  <c r="Z11" i="27" s="1"/>
  <c r="Y13" i="26"/>
  <c r="Z13" i="26" s="1"/>
  <c r="Y12" i="26"/>
  <c r="Z12" i="26" s="1"/>
  <c r="Y11" i="26"/>
  <c r="Z11" i="26" s="1"/>
  <c r="Y19" i="16"/>
  <c r="Z19" i="16" s="1"/>
  <c r="Y18" i="16"/>
  <c r="Z18" i="16" s="1"/>
  <c r="Y17" i="16"/>
  <c r="Z17" i="16" s="1"/>
  <c r="Y16" i="16"/>
  <c r="Z16" i="16" s="1"/>
  <c r="Y15" i="16"/>
  <c r="Z15" i="16" s="1"/>
  <c r="Y14" i="16"/>
  <c r="Z14" i="16" s="1"/>
  <c r="Y13" i="16"/>
  <c r="Z13" i="16" s="1"/>
  <c r="Y12" i="16"/>
  <c r="Z12" i="16" s="1"/>
  <c r="Y11" i="16"/>
  <c r="Z11" i="16" s="1"/>
</calcChain>
</file>

<file path=xl/sharedStrings.xml><?xml version="1.0" encoding="utf-8"?>
<sst xmlns="http://schemas.openxmlformats.org/spreadsheetml/2006/main" count="368" uniqueCount="127">
  <si>
    <t>% выполненного задания</t>
  </si>
  <si>
    <t>Кол-во участников</t>
  </si>
  <si>
    <t>Максимальный балл</t>
  </si>
  <si>
    <t>Задача № 1</t>
  </si>
  <si>
    <t>Задача № 5</t>
  </si>
  <si>
    <t>Задача № 3</t>
  </si>
  <si>
    <t>Наименование ОО</t>
  </si>
  <si>
    <t>Задача № 2</t>
  </si>
  <si>
    <t>Задача № 4</t>
  </si>
  <si>
    <t>Задача № 6</t>
  </si>
  <si>
    <t>Регистрационный номер участника</t>
  </si>
  <si>
    <t>Код участника</t>
  </si>
  <si>
    <t>Баллы за задачи/задания</t>
  </si>
  <si>
    <t>Статус
(победитель/призер/
участник)</t>
  </si>
  <si>
    <t>победитель</t>
  </si>
  <si>
    <t>призер</t>
  </si>
  <si>
    <t>Результат/
Количество баллов</t>
  </si>
  <si>
    <t>Рейтинговый список
Фамилия, И.О. участника</t>
  </si>
  <si>
    <t>2025-2026 учебный год</t>
  </si>
  <si>
    <t>Приложение  № 13
к распоряжению начальника
Управления образования
  от 11.07.2025 № 431-р</t>
  </si>
  <si>
    <t>участник</t>
  </si>
  <si>
    <t>Задача № 7</t>
  </si>
  <si>
    <t>Задача № 8</t>
  </si>
  <si>
    <t>Задача № 9</t>
  </si>
  <si>
    <t>Задача № 10</t>
  </si>
  <si>
    <t>Задача № 11</t>
  </si>
  <si>
    <t>Задача № 12</t>
  </si>
  <si>
    <t>Задача № 13</t>
  </si>
  <si>
    <t>Задача № 14</t>
  </si>
  <si>
    <t>Задача № 15</t>
  </si>
  <si>
    <t>Задача № 16</t>
  </si>
  <si>
    <t>Задача № 17</t>
  </si>
  <si>
    <t>Задача № 18</t>
  </si>
  <si>
    <t>Задача № 19</t>
  </si>
  <si>
    <t>Задача № 20</t>
  </si>
  <si>
    <r>
      <t xml:space="preserve">(итог ИНДИВИДУАЛЬНЫХ РЕЗУЛЬТАТОВ школьного этапа ВсОШ по предмету </t>
    </r>
    <r>
      <rPr>
        <b/>
        <u/>
        <sz val="14"/>
        <rFont val="Times New Roman"/>
        <family val="1"/>
        <charset val="204"/>
      </rPr>
      <t>английский язык)</t>
    </r>
    <r>
      <rPr>
        <b/>
        <sz val="14"/>
        <rFont val="Times New Roman"/>
        <family val="1"/>
        <charset val="204"/>
      </rPr>
      <t xml:space="preserve">
</t>
    </r>
  </si>
  <si>
    <t>я51601</t>
  </si>
  <si>
    <t xml:space="preserve"> Воробьёва Л.Ф.</t>
  </si>
  <si>
    <t>МАОУ "СОШ № 16"</t>
  </si>
  <si>
    <t>я51602</t>
  </si>
  <si>
    <t>я51603</t>
  </si>
  <si>
    <t>я51604</t>
  </si>
  <si>
    <t>я51605</t>
  </si>
  <si>
    <t>я51606</t>
  </si>
  <si>
    <t>я51607</t>
  </si>
  <si>
    <t>я51608</t>
  </si>
  <si>
    <t>я51609</t>
  </si>
  <si>
    <t>Гуревич Д.Е.</t>
  </si>
  <si>
    <t>Николина Д.А.</t>
  </si>
  <si>
    <t>Фоменко Ф.Ю.</t>
  </si>
  <si>
    <t>Пучок В.А.</t>
  </si>
  <si>
    <t>Бородин Н.В.</t>
  </si>
  <si>
    <t>Парфентьева М.И.</t>
  </si>
  <si>
    <t>Чунтонова Е.Е.</t>
  </si>
  <si>
    <t>Потапова В.А.</t>
  </si>
  <si>
    <t xml:space="preserve"> Дата проведения 09.10.2025</t>
  </si>
  <si>
    <r>
      <t xml:space="preserve">ПРОТОКОЛ ЖЮРИ _РЕЙТИНГОВАЯ ТАБЛИЦА ПОБЕДИТЕЛЕЙ, ПРИЗЕРОВ, УЧАСТНИКОВ
школьного/муниципального этапа олимпиады по предмету </t>
    </r>
    <r>
      <rPr>
        <b/>
        <u/>
        <sz val="14"/>
        <rFont val="Times New Roman"/>
        <family val="1"/>
        <charset val="204"/>
      </rPr>
      <t>английский язык</t>
    </r>
  </si>
  <si>
    <t>призёр</t>
  </si>
  <si>
    <t>5 класс</t>
  </si>
  <si>
    <t>МАОУ "СОШ №16"</t>
  </si>
  <si>
    <t>Смирнов В. А.</t>
  </si>
  <si>
    <t>Петуховская С. Д.</t>
  </si>
  <si>
    <t>я61601</t>
  </si>
  <si>
    <t>Совершаев А. М.</t>
  </si>
  <si>
    <t>я61602</t>
  </si>
  <si>
    <t>я61603</t>
  </si>
  <si>
    <t>Селезнёва С. А.</t>
  </si>
  <si>
    <t>я61604</t>
  </si>
  <si>
    <t>я61605</t>
  </si>
  <si>
    <t>Новоселов Я. Е.</t>
  </si>
  <si>
    <t>я61606</t>
  </si>
  <si>
    <t>Шабанов М.С.</t>
  </si>
  <si>
    <t>я61607</t>
  </si>
  <si>
    <t>Лочехина А. А.</t>
  </si>
  <si>
    <t xml:space="preserve">(итог ИНДИВИДУАЛЬНЫХ РЕЗУЛЬТАТОВ школьного этапа ВсОШ по предмету английский язык)
</t>
  </si>
  <si>
    <r>
      <t xml:space="preserve">(итог ИНДИВИДУАЛЬНЫХ РЕЗУЛЬТАТОВ школьного этапа ВсОШ по предмету </t>
    </r>
    <r>
      <rPr>
        <b/>
        <u/>
        <sz val="14"/>
        <rFont val="Times New Roman"/>
        <family val="1"/>
        <charset val="204"/>
      </rPr>
      <t>английский язык</t>
    </r>
    <r>
      <rPr>
        <b/>
        <sz val="14"/>
        <rFont val="Times New Roman"/>
        <family val="1"/>
        <charset val="204"/>
      </rPr>
      <t xml:space="preserve">)
</t>
    </r>
  </si>
  <si>
    <r>
      <t xml:space="preserve">(итог ИНДИВИДУАЛЬНЫХ РЕЗУЛЬТАТОВ школьного этапа ВсОШ по предмету </t>
    </r>
    <r>
      <rPr>
        <b/>
        <u/>
        <sz val="14"/>
        <rFont val="Times New Roman"/>
        <family val="1"/>
        <charset val="204"/>
      </rPr>
      <t>английский язык</t>
    </r>
    <r>
      <rPr>
        <b/>
        <sz val="14"/>
        <rFont val="Times New Roman"/>
        <family val="1"/>
        <charset val="204"/>
      </rPr>
      <t>)</t>
    </r>
  </si>
  <si>
    <t xml:space="preserve">  Дата проведения 09.10.2025</t>
  </si>
  <si>
    <t>Егоров К. М.</t>
  </si>
  <si>
    <t>Анкудинова Е.Д.</t>
  </si>
  <si>
    <t>Степанов С.А.</t>
  </si>
  <si>
    <t>я71604</t>
  </si>
  <si>
    <t>я71605</t>
  </si>
  <si>
    <t>6 класс</t>
  </si>
  <si>
    <t>7 класс</t>
  </si>
  <si>
    <t>8 класс</t>
  </si>
  <si>
    <t>9 класс</t>
  </si>
  <si>
    <t>10 класс</t>
  </si>
  <si>
    <t>Бугаев Т. С.</t>
  </si>
  <si>
    <t>Стрельник Д. Р.</t>
  </si>
  <si>
    <t>Петренко А. А.</t>
  </si>
  <si>
    <t>Индутная С. С.</t>
  </si>
  <si>
    <t>Кожевникова Д. П.</t>
  </si>
  <si>
    <t>Черемный А. С.</t>
  </si>
  <si>
    <t>Григорьева Д.В.</t>
  </si>
  <si>
    <t>я91601</t>
  </si>
  <si>
    <t>я91602</t>
  </si>
  <si>
    <t>я91603</t>
  </si>
  <si>
    <t>я91604</t>
  </si>
  <si>
    <t>я91605</t>
  </si>
  <si>
    <t>я91606</t>
  </si>
  <si>
    <t>я91607</t>
  </si>
  <si>
    <t>Динер Ю. А.</t>
  </si>
  <si>
    <t>Карельский В. А.</t>
  </si>
  <si>
    <t>Николина Ю. А.</t>
  </si>
  <si>
    <t>Савичева С. Н.</t>
  </si>
  <si>
    <t>Первухина Я.Д.</t>
  </si>
  <si>
    <t>Колодина Е. А.</t>
  </si>
  <si>
    <t>Кривоногов А. А.</t>
  </si>
  <si>
    <t>Чупров С. В.</t>
  </si>
  <si>
    <t>Чертополохова Д. А.</t>
  </si>
  <si>
    <t>Кузнецов В. Д.</t>
  </si>
  <si>
    <t>Горбунцов А.И.</t>
  </si>
  <si>
    <t>я101601</t>
  </si>
  <si>
    <t>я101602</t>
  </si>
  <si>
    <t>я101603</t>
  </si>
  <si>
    <t>я101604</t>
  </si>
  <si>
    <t>я101605</t>
  </si>
  <si>
    <t>я101606</t>
  </si>
  <si>
    <t>Катышева К.И.</t>
  </si>
  <si>
    <t>я71602</t>
  </si>
  <si>
    <t>я81601</t>
  </si>
  <si>
    <t>я81602</t>
  </si>
  <si>
    <t>я81603</t>
  </si>
  <si>
    <t>я81604</t>
  </si>
  <si>
    <t>я81605</t>
  </si>
  <si>
    <t>я81606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</si>
</sst>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1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5" fillId="0" borderId="0"/>
    <xf numFmtId="0" fontId="2" fillId="0" borderId="0"/>
    <xf numFmtId="0" fontId="2" fillId="0" borderId="0"/>
  </cellStyleXfs>
  <cellXfs count="67">
    <xf numFmtId="0" fontId="0" fillId="0" borderId="0" xfId="0"/>
    <xf numFmtId="0" fontId="1" fillId="0" borderId="1" xfId="0" applyFont="1" applyBorder="1" applyAlignment="1">
      <alignment textRotation="90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0" fillId="0" borderId="1" xfId="0" applyBorder="1"/>
    <xf numFmtId="2" fontId="3" fillId="0" borderId="1" xfId="0" applyNumberFormat="1" applyFont="1" applyBorder="1"/>
    <xf numFmtId="0" fontId="1" fillId="0" borderId="1" xfId="0" applyFont="1" applyBorder="1" applyAlignment="1">
      <alignment textRotation="90" wrapText="1"/>
    </xf>
    <xf numFmtId="2" fontId="1" fillId="0" borderId="1" xfId="0" applyNumberFormat="1" applyFont="1" applyBorder="1" applyAlignment="1">
      <alignment textRotation="90"/>
    </xf>
    <xf numFmtId="0" fontId="3" fillId="0" borderId="1" xfId="0" applyFont="1" applyBorder="1" applyAlignment="1">
      <alignment textRotation="90"/>
    </xf>
    <xf numFmtId="0" fontId="0" fillId="0" borderId="1" xfId="0" applyFont="1" applyBorder="1" applyAlignment="1">
      <alignment textRotation="90"/>
    </xf>
    <xf numFmtId="0" fontId="0" fillId="2" borderId="0" xfId="0" applyFont="1" applyFill="1"/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2" fontId="8" fillId="0" borderId="1" xfId="0" applyNumberFormat="1" applyFont="1" applyBorder="1"/>
    <xf numFmtId="2" fontId="8" fillId="0" borderId="1" xfId="0" applyNumberFormat="1" applyFont="1" applyFill="1" applyBorder="1"/>
    <xf numFmtId="0" fontId="9" fillId="3" borderId="1" xfId="0" applyFont="1" applyFill="1" applyBorder="1"/>
    <xf numFmtId="0" fontId="3" fillId="0" borderId="2" xfId="0" applyFont="1" applyBorder="1"/>
    <xf numFmtId="0" fontId="0" fillId="0" borderId="3" xfId="0" applyBorder="1"/>
    <xf numFmtId="2" fontId="4" fillId="0" borderId="1" xfId="0" applyNumberFormat="1" applyFont="1" applyBorder="1"/>
    <xf numFmtId="0" fontId="4" fillId="0" borderId="1" xfId="0" applyFont="1" applyBorder="1"/>
    <xf numFmtId="2" fontId="11" fillId="0" borderId="1" xfId="0" applyNumberFormat="1" applyFont="1" applyBorder="1"/>
    <xf numFmtId="2" fontId="11" fillId="0" borderId="1" xfId="0" applyNumberFormat="1" applyFont="1" applyFill="1" applyBorder="1"/>
    <xf numFmtId="0" fontId="0" fillId="0" borderId="1" xfId="0" applyBorder="1" applyAlignment="1">
      <alignment textRotation="90"/>
    </xf>
    <xf numFmtId="0" fontId="0" fillId="0" borderId="0" xfId="0" applyAlignment="1">
      <alignment textRotation="90"/>
    </xf>
    <xf numFmtId="0" fontId="8" fillId="0" borderId="0" xfId="0" applyFont="1"/>
    <xf numFmtId="2" fontId="8" fillId="3" borderId="1" xfId="0" applyNumberFormat="1" applyFont="1" applyFill="1" applyBorder="1"/>
    <xf numFmtId="0" fontId="1" fillId="0" borderId="5" xfId="0" applyFont="1" applyBorder="1" applyAlignment="1">
      <alignment textRotation="90" wrapText="1"/>
    </xf>
    <xf numFmtId="0" fontId="1" fillId="0" borderId="5" xfId="0" applyFont="1" applyBorder="1" applyAlignment="1">
      <alignment textRotation="90"/>
    </xf>
    <xf numFmtId="2" fontId="3" fillId="0" borderId="3" xfId="0" applyNumberFormat="1" applyFont="1" applyBorder="1"/>
    <xf numFmtId="0" fontId="12" fillId="0" borderId="6" xfId="0" applyFont="1" applyBorder="1" applyAlignment="1">
      <alignment wrapText="1"/>
    </xf>
    <xf numFmtId="0" fontId="12" fillId="0" borderId="6" xfId="0" applyFont="1" applyBorder="1" applyAlignment="1">
      <alignment horizontal="left"/>
    </xf>
    <xf numFmtId="2" fontId="8" fillId="0" borderId="3" xfId="0" applyNumberFormat="1" applyFont="1" applyBorder="1"/>
    <xf numFmtId="0" fontId="8" fillId="3" borderId="1" xfId="0" applyFont="1" applyFill="1" applyBorder="1"/>
    <xf numFmtId="0" fontId="8" fillId="0" borderId="1" xfId="0" applyFont="1" applyBorder="1" applyAlignment="1">
      <alignment horizontal="left"/>
    </xf>
    <xf numFmtId="0" fontId="8" fillId="0" borderId="1" xfId="0" applyFont="1" applyFill="1" applyBorder="1"/>
    <xf numFmtId="0" fontId="13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 wrapText="1" readingOrder="1"/>
    </xf>
    <xf numFmtId="0" fontId="8" fillId="0" borderId="1" xfId="0" applyFont="1" applyBorder="1" applyAlignment="1">
      <alignment horizontal="left" readingOrder="1"/>
    </xf>
    <xf numFmtId="2" fontId="14" fillId="0" borderId="1" xfId="0" applyNumberFormat="1" applyFont="1" applyBorder="1"/>
    <xf numFmtId="0" fontId="8" fillId="0" borderId="1" xfId="0" applyFont="1" applyBorder="1" applyAlignment="1">
      <alignment textRotation="90" wrapText="1"/>
    </xf>
    <xf numFmtId="2" fontId="8" fillId="0" borderId="1" xfId="0" applyNumberFormat="1" applyFont="1" applyBorder="1" applyAlignment="1">
      <alignment textRotation="90"/>
    </xf>
    <xf numFmtId="0" fontId="8" fillId="0" borderId="3" xfId="0" applyFont="1" applyBorder="1"/>
    <xf numFmtId="0" fontId="8" fillId="3" borderId="0" xfId="0" applyFont="1" applyFill="1"/>
    <xf numFmtId="0" fontId="15" fillId="0" borderId="1" xfId="0" applyFont="1" applyBorder="1"/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0" fontId="8" fillId="0" borderId="2" xfId="0" applyFont="1" applyBorder="1"/>
    <xf numFmtId="0" fontId="15" fillId="0" borderId="6" xfId="0" applyFont="1" applyBorder="1" applyAlignment="1">
      <alignment wrapText="1"/>
    </xf>
    <xf numFmtId="0" fontId="15" fillId="0" borderId="6" xfId="0" applyFont="1" applyBorder="1" applyAlignment="1">
      <alignment horizontal="left"/>
    </xf>
    <xf numFmtId="0" fontId="8" fillId="0" borderId="2" xfId="0" applyFont="1" applyFill="1" applyBorder="1"/>
    <xf numFmtId="0" fontId="1" fillId="0" borderId="1" xfId="0" applyFont="1" applyBorder="1" applyAlignment="1">
      <alignment textRotation="90" wrapText="1"/>
    </xf>
    <xf numFmtId="0" fontId="3" fillId="0" borderId="1" xfId="0" applyFont="1" applyBorder="1" applyAlignment="1">
      <alignment textRotation="90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textRotation="90" wrapText="1"/>
    </xf>
    <xf numFmtId="2" fontId="3" fillId="0" borderId="1" xfId="0" applyNumberFormat="1" applyFont="1" applyBorder="1" applyAlignment="1">
      <alignment textRotation="90"/>
    </xf>
    <xf numFmtId="0" fontId="7" fillId="2" borderId="0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2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10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textRotation="90"/>
    </xf>
  </cellXfs>
  <cellStyles count="4">
    <cellStyle name="Excel Built-in Normal 2" xfId="1"/>
    <cellStyle name="Обычный" xfId="0" builtinId="0"/>
    <cellStyle name="Обычный 2" xfId="2"/>
    <cellStyle name="Обычный 3" xfId="3"/>
  </cellStyles>
  <dxfs count="6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0"/>
  <sheetViews>
    <sheetView topLeftCell="A2" zoomScale="80" zoomScaleNormal="80" workbookViewId="0">
      <selection activeCell="E9" sqref="E1:E1048576"/>
    </sheetView>
  </sheetViews>
  <sheetFormatPr defaultRowHeight="12.75" x14ac:dyDescent="0.2"/>
  <cols>
    <col min="1" max="1" width="12.140625" customWidth="1"/>
    <col min="3" max="3" width="24.42578125" customWidth="1"/>
    <col min="4" max="4" width="39.140625" customWidth="1"/>
    <col min="27" max="27" width="12.140625" customWidth="1"/>
  </cols>
  <sheetData>
    <row r="1" spans="1:29" ht="81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63" t="s">
        <v>19</v>
      </c>
      <c r="AA1" s="64"/>
      <c r="AB1" s="64"/>
      <c r="AC1" s="64"/>
    </row>
    <row r="2" spans="1:29" ht="64.150000000000006" customHeight="1" x14ac:dyDescent="0.3">
      <c r="A2" s="57" t="s">
        <v>56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8"/>
    </row>
    <row r="3" spans="1:29" ht="51" customHeight="1" x14ac:dyDescent="0.3">
      <c r="A3" s="57" t="s">
        <v>35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8"/>
    </row>
    <row r="4" spans="1:29" ht="30.6" customHeight="1" x14ac:dyDescent="0.3">
      <c r="A4" s="57" t="s">
        <v>18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8"/>
    </row>
    <row r="5" spans="1:29" ht="18.75" x14ac:dyDescent="0.3">
      <c r="A5" s="59" t="s">
        <v>55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60"/>
    </row>
    <row r="6" spans="1:29" ht="35.450000000000003" customHeight="1" x14ac:dyDescent="0.2">
      <c r="A6" s="65" t="s">
        <v>58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2"/>
    </row>
    <row r="7" spans="1:29" ht="15.75" x14ac:dyDescent="0.25">
      <c r="A7" s="50" t="s">
        <v>10</v>
      </c>
      <c r="B7" s="51" t="s">
        <v>11</v>
      </c>
      <c r="C7" s="52" t="s">
        <v>17</v>
      </c>
      <c r="D7" s="53" t="s">
        <v>6</v>
      </c>
      <c r="E7" s="54" t="s">
        <v>12</v>
      </c>
      <c r="F7" s="54"/>
      <c r="G7" s="54"/>
      <c r="H7" s="54"/>
      <c r="I7" s="54"/>
      <c r="J7" s="54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55" t="s">
        <v>16</v>
      </c>
      <c r="Z7" s="56" t="s">
        <v>0</v>
      </c>
      <c r="AA7" s="55" t="s">
        <v>13</v>
      </c>
      <c r="AB7" s="66" t="s">
        <v>2</v>
      </c>
      <c r="AC7" s="66" t="s">
        <v>1</v>
      </c>
    </row>
    <row r="8" spans="1:29" ht="102" customHeight="1" x14ac:dyDescent="0.2">
      <c r="A8" s="50"/>
      <c r="B8" s="51"/>
      <c r="C8" s="52"/>
      <c r="D8" s="53"/>
      <c r="E8" s="8" t="s">
        <v>3</v>
      </c>
      <c r="F8" s="8" t="s">
        <v>7</v>
      </c>
      <c r="G8" s="8" t="s">
        <v>5</v>
      </c>
      <c r="H8" s="8" t="s">
        <v>8</v>
      </c>
      <c r="I8" s="8" t="s">
        <v>4</v>
      </c>
      <c r="J8" s="8" t="s">
        <v>9</v>
      </c>
      <c r="K8" s="8" t="s">
        <v>21</v>
      </c>
      <c r="L8" s="8" t="s">
        <v>22</v>
      </c>
      <c r="M8" s="8" t="s">
        <v>23</v>
      </c>
      <c r="N8" s="8" t="s">
        <v>24</v>
      </c>
      <c r="O8" s="8" t="s">
        <v>25</v>
      </c>
      <c r="P8" s="8" t="s">
        <v>26</v>
      </c>
      <c r="Q8" s="8" t="s">
        <v>27</v>
      </c>
      <c r="R8" s="8" t="s">
        <v>28</v>
      </c>
      <c r="S8" s="8" t="s">
        <v>29</v>
      </c>
      <c r="T8" s="8" t="s">
        <v>30</v>
      </c>
      <c r="U8" s="8" t="s">
        <v>31</v>
      </c>
      <c r="V8" s="8" t="s">
        <v>32</v>
      </c>
      <c r="W8" s="8" t="s">
        <v>33</v>
      </c>
      <c r="X8" s="8" t="s">
        <v>34</v>
      </c>
      <c r="Y8" s="55"/>
      <c r="Z8" s="56"/>
      <c r="AA8" s="55"/>
      <c r="AB8" s="66"/>
      <c r="AC8" s="66"/>
    </row>
    <row r="9" spans="1:29" x14ac:dyDescent="0.2">
      <c r="A9" s="22"/>
      <c r="B9" s="23"/>
      <c r="C9" s="6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6"/>
      <c r="Z9" s="7"/>
      <c r="AA9" s="6"/>
      <c r="AB9" s="9"/>
      <c r="AC9" s="9"/>
    </row>
    <row r="10" spans="1:29" ht="14.25" x14ac:dyDescent="0.2">
      <c r="A10" s="6"/>
      <c r="B10" s="1"/>
      <c r="C10" s="6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6"/>
      <c r="Z10" s="7"/>
      <c r="AA10" s="6"/>
      <c r="AB10" s="15">
        <v>51</v>
      </c>
      <c r="AC10" s="15">
        <v>9</v>
      </c>
    </row>
    <row r="11" spans="1:29" ht="15" x14ac:dyDescent="0.25">
      <c r="A11" s="36">
        <v>1</v>
      </c>
      <c r="B11" s="37" t="s">
        <v>36</v>
      </c>
      <c r="C11" s="12" t="s">
        <v>37</v>
      </c>
      <c r="D11" s="12" t="s">
        <v>38</v>
      </c>
      <c r="E11" s="13">
        <v>5</v>
      </c>
      <c r="F11" s="13">
        <v>8</v>
      </c>
      <c r="G11" s="13">
        <v>5</v>
      </c>
      <c r="H11" s="13">
        <v>8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>
        <f>SUM(E11:X11)</f>
        <v>26</v>
      </c>
      <c r="Z11" s="25">
        <f>Y11*100/$AB$10</f>
        <v>50.980392156862742</v>
      </c>
      <c r="AA11" s="32" t="s">
        <v>57</v>
      </c>
      <c r="AB11" s="4"/>
      <c r="AC11" s="4"/>
    </row>
    <row r="12" spans="1:29" ht="15" x14ac:dyDescent="0.25">
      <c r="A12" s="12">
        <v>2</v>
      </c>
      <c r="B12" s="37" t="s">
        <v>39</v>
      </c>
      <c r="C12" s="12" t="s">
        <v>47</v>
      </c>
      <c r="D12" s="33" t="s">
        <v>38</v>
      </c>
      <c r="E12" s="13">
        <v>4</v>
      </c>
      <c r="F12" s="13">
        <v>9</v>
      </c>
      <c r="G12" s="13">
        <v>2</v>
      </c>
      <c r="H12" s="13">
        <v>4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4">
        <f t="shared" ref="Y12:Y19" si="0">SUM(E12:X12)</f>
        <v>19</v>
      </c>
      <c r="Z12" s="12">
        <f>Y12*100/$AB$10</f>
        <v>37.254901960784316</v>
      </c>
      <c r="AA12" s="24" t="s">
        <v>20</v>
      </c>
      <c r="AB12" s="13"/>
      <c r="AC12" s="12"/>
    </row>
    <row r="13" spans="1:29" ht="15" x14ac:dyDescent="0.25">
      <c r="A13" s="12">
        <v>3</v>
      </c>
      <c r="B13" s="37" t="s">
        <v>40</v>
      </c>
      <c r="C13" s="34" t="s">
        <v>48</v>
      </c>
      <c r="D13" s="33" t="s">
        <v>38</v>
      </c>
      <c r="E13" s="13">
        <v>6</v>
      </c>
      <c r="F13" s="13">
        <v>13</v>
      </c>
      <c r="G13" s="13">
        <v>6</v>
      </c>
      <c r="H13" s="13">
        <v>7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4">
        <f t="shared" si="0"/>
        <v>32</v>
      </c>
      <c r="Z13" s="25">
        <f>Y13*100/$AB$10</f>
        <v>62.745098039215684</v>
      </c>
      <c r="AA13" s="32" t="s">
        <v>57</v>
      </c>
      <c r="AB13" s="12"/>
      <c r="AC13" s="12"/>
    </row>
    <row r="14" spans="1:29" ht="15.75" x14ac:dyDescent="0.25">
      <c r="A14" s="12">
        <v>4</v>
      </c>
      <c r="B14" s="37" t="s">
        <v>41</v>
      </c>
      <c r="C14" s="12" t="s">
        <v>49</v>
      </c>
      <c r="D14" s="33" t="s">
        <v>38</v>
      </c>
      <c r="E14" s="13">
        <v>1</v>
      </c>
      <c r="F14" s="13">
        <v>1</v>
      </c>
      <c r="G14" s="13">
        <v>2</v>
      </c>
      <c r="H14" s="13">
        <v>0</v>
      </c>
      <c r="I14" s="13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14">
        <f t="shared" si="0"/>
        <v>4</v>
      </c>
      <c r="Z14" s="13">
        <f t="shared" ref="Z14:Z19" si="1">Y14*100/$AB$10</f>
        <v>7.8431372549019605</v>
      </c>
      <c r="AA14" s="12" t="s">
        <v>20</v>
      </c>
      <c r="AB14" s="4"/>
      <c r="AC14" s="4"/>
    </row>
    <row r="15" spans="1:29" ht="15.75" x14ac:dyDescent="0.25">
      <c r="A15" s="12">
        <v>5</v>
      </c>
      <c r="B15" s="37" t="s">
        <v>42</v>
      </c>
      <c r="C15" s="12" t="s">
        <v>50</v>
      </c>
      <c r="D15" s="33" t="s">
        <v>38</v>
      </c>
      <c r="E15" s="13">
        <v>3</v>
      </c>
      <c r="F15" s="13">
        <v>9</v>
      </c>
      <c r="G15" s="13">
        <v>6</v>
      </c>
      <c r="H15" s="13">
        <v>0</v>
      </c>
      <c r="I15" s="13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14">
        <f t="shared" si="0"/>
        <v>18</v>
      </c>
      <c r="Z15" s="13">
        <f t="shared" si="1"/>
        <v>35.294117647058826</v>
      </c>
      <c r="AA15" s="12" t="s">
        <v>20</v>
      </c>
      <c r="AB15" s="4"/>
      <c r="AC15" s="4"/>
    </row>
    <row r="16" spans="1:29" ht="15.75" x14ac:dyDescent="0.25">
      <c r="A16" s="12">
        <v>6</v>
      </c>
      <c r="B16" s="37" t="s">
        <v>43</v>
      </c>
      <c r="C16" s="33" t="s">
        <v>51</v>
      </c>
      <c r="D16" s="33" t="s">
        <v>38</v>
      </c>
      <c r="E16" s="13">
        <v>2</v>
      </c>
      <c r="F16" s="13">
        <v>8</v>
      </c>
      <c r="G16" s="13">
        <v>0</v>
      </c>
      <c r="H16" s="13">
        <v>0</v>
      </c>
      <c r="I16" s="13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14">
        <f t="shared" si="0"/>
        <v>10</v>
      </c>
      <c r="Z16" s="13">
        <f t="shared" si="1"/>
        <v>19.607843137254903</v>
      </c>
      <c r="AA16" s="12" t="s">
        <v>20</v>
      </c>
      <c r="AB16" s="4"/>
      <c r="AC16" s="4"/>
    </row>
    <row r="17" spans="1:29" ht="15.75" x14ac:dyDescent="0.25">
      <c r="A17" s="12">
        <v>7</v>
      </c>
      <c r="B17" s="37" t="s">
        <v>44</v>
      </c>
      <c r="C17" s="35" t="s">
        <v>52</v>
      </c>
      <c r="D17" s="33" t="s">
        <v>38</v>
      </c>
      <c r="E17" s="13">
        <v>3</v>
      </c>
      <c r="F17" s="13">
        <v>5</v>
      </c>
      <c r="G17" s="13">
        <v>7</v>
      </c>
      <c r="H17" s="13">
        <v>0</v>
      </c>
      <c r="I17" s="13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14">
        <f t="shared" si="0"/>
        <v>15</v>
      </c>
      <c r="Z17" s="13">
        <f t="shared" si="1"/>
        <v>29.411764705882351</v>
      </c>
      <c r="AA17" s="12" t="s">
        <v>20</v>
      </c>
      <c r="AB17" s="17"/>
      <c r="AC17" s="4"/>
    </row>
    <row r="18" spans="1:29" ht="15.75" x14ac:dyDescent="0.25">
      <c r="A18" s="12">
        <v>8</v>
      </c>
      <c r="B18" s="37" t="s">
        <v>45</v>
      </c>
      <c r="C18" s="33" t="s">
        <v>53</v>
      </c>
      <c r="D18" s="33" t="s">
        <v>38</v>
      </c>
      <c r="E18" s="13">
        <v>6</v>
      </c>
      <c r="F18" s="13">
        <v>13</v>
      </c>
      <c r="G18" s="13">
        <v>8</v>
      </c>
      <c r="H18" s="13">
        <v>9</v>
      </c>
      <c r="I18" s="13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14">
        <f t="shared" si="0"/>
        <v>36</v>
      </c>
      <c r="Z18" s="25">
        <f t="shared" si="1"/>
        <v>70.588235294117652</v>
      </c>
      <c r="AA18" s="34" t="s">
        <v>14</v>
      </c>
      <c r="AB18" s="17"/>
      <c r="AC18" s="4"/>
    </row>
    <row r="19" spans="1:29" ht="15.75" x14ac:dyDescent="0.25">
      <c r="A19" s="12">
        <v>9</v>
      </c>
      <c r="B19" s="37" t="s">
        <v>46</v>
      </c>
      <c r="C19" s="33" t="s">
        <v>54</v>
      </c>
      <c r="D19" s="33" t="s">
        <v>38</v>
      </c>
      <c r="E19" s="13">
        <v>5</v>
      </c>
      <c r="F19" s="13">
        <v>12</v>
      </c>
      <c r="G19" s="13">
        <v>6</v>
      </c>
      <c r="H19" s="13">
        <v>5</v>
      </c>
      <c r="I19" s="3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4">
        <f t="shared" si="0"/>
        <v>28</v>
      </c>
      <c r="Z19" s="25">
        <f t="shared" si="1"/>
        <v>54.901960784313722</v>
      </c>
      <c r="AA19" s="32" t="s">
        <v>57</v>
      </c>
      <c r="AB19" s="4"/>
      <c r="AC19" s="4"/>
    </row>
    <row r="20" spans="1:29" ht="15.75" x14ac:dyDescent="0.25">
      <c r="A20" s="2"/>
      <c r="B20" s="2"/>
      <c r="C20" s="3"/>
      <c r="D20" s="3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4"/>
      <c r="Z20" s="13"/>
      <c r="AA20" s="19"/>
      <c r="AB20" s="4"/>
      <c r="AC20" s="4"/>
    </row>
  </sheetData>
  <mergeCells count="16">
    <mergeCell ref="E7:J7"/>
    <mergeCell ref="Y7:Y8"/>
    <mergeCell ref="AA7:AA8"/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</mergeCells>
  <conditionalFormatting sqref="Z12 AA13:AA18 AA20">
    <cfRule type="containsText" dxfId="59" priority="4" stopIfTrue="1" operator="containsText" text="ПРИЗЕР">
      <formula>NOT(ISERROR(SEARCH("ПРИЗЕР",Z12)))</formula>
    </cfRule>
    <cfRule type="containsText" dxfId="58" priority="5" stopIfTrue="1" operator="containsText" text="ПОБЕДИТЕЛЬ">
      <formula>NOT(ISERROR(SEARCH("ПОБЕДИТЕЛЬ",Z12)))</formula>
    </cfRule>
    <cfRule type="cellIs" dxfId="57" priority="6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"/>
  <sheetViews>
    <sheetView zoomScale="85" zoomScaleNormal="85" workbookViewId="0">
      <selection activeCell="E1" sqref="E1:E1048576"/>
    </sheetView>
  </sheetViews>
  <sheetFormatPr defaultRowHeight="12.75" x14ac:dyDescent="0.2"/>
  <cols>
    <col min="1" max="1" width="12.140625" customWidth="1"/>
    <col min="3" max="3" width="24.42578125" customWidth="1"/>
    <col min="4" max="4" width="39.140625" customWidth="1"/>
    <col min="27" max="27" width="12.140625" customWidth="1"/>
  </cols>
  <sheetData>
    <row r="1" spans="1:29" ht="81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63" t="s">
        <v>19</v>
      </c>
      <c r="AA1" s="64"/>
      <c r="AB1" s="64"/>
      <c r="AC1" s="64"/>
    </row>
    <row r="2" spans="1:29" ht="64.150000000000006" customHeight="1" x14ac:dyDescent="0.3">
      <c r="A2" s="57" t="s">
        <v>56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8"/>
    </row>
    <row r="3" spans="1:29" ht="51" customHeight="1" x14ac:dyDescent="0.3">
      <c r="A3" s="57" t="s">
        <v>76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8"/>
    </row>
    <row r="4" spans="1:29" ht="30.6" customHeight="1" x14ac:dyDescent="0.3">
      <c r="A4" s="57" t="s">
        <v>18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8"/>
    </row>
    <row r="5" spans="1:29" ht="18.75" x14ac:dyDescent="0.3">
      <c r="A5" s="59" t="s">
        <v>55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60"/>
    </row>
    <row r="6" spans="1:29" ht="35.450000000000003" customHeight="1" x14ac:dyDescent="0.2">
      <c r="A6" s="65" t="s">
        <v>83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2"/>
    </row>
    <row r="7" spans="1:29" ht="15.75" x14ac:dyDescent="0.25">
      <c r="A7" s="50" t="s">
        <v>10</v>
      </c>
      <c r="B7" s="51" t="s">
        <v>11</v>
      </c>
      <c r="C7" s="52" t="s">
        <v>17</v>
      </c>
      <c r="D7" s="53" t="s">
        <v>6</v>
      </c>
      <c r="E7" s="54" t="s">
        <v>12</v>
      </c>
      <c r="F7" s="54"/>
      <c r="G7" s="54"/>
      <c r="H7" s="54"/>
      <c r="I7" s="54"/>
      <c r="J7" s="54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55" t="s">
        <v>16</v>
      </c>
      <c r="Z7" s="56" t="s">
        <v>0</v>
      </c>
      <c r="AA7" s="55" t="s">
        <v>13</v>
      </c>
      <c r="AB7" s="66" t="s">
        <v>2</v>
      </c>
      <c r="AC7" s="66" t="s">
        <v>1</v>
      </c>
    </row>
    <row r="8" spans="1:29" ht="102" customHeight="1" x14ac:dyDescent="0.2">
      <c r="A8" s="50"/>
      <c r="B8" s="51"/>
      <c r="C8" s="52"/>
      <c r="D8" s="53"/>
      <c r="E8" s="8" t="s">
        <v>3</v>
      </c>
      <c r="F8" s="8" t="s">
        <v>7</v>
      </c>
      <c r="G8" s="8" t="s">
        <v>5</v>
      </c>
      <c r="H8" s="8" t="s">
        <v>8</v>
      </c>
      <c r="I8" s="8" t="s">
        <v>4</v>
      </c>
      <c r="J8" s="8" t="s">
        <v>9</v>
      </c>
      <c r="K8" s="8" t="s">
        <v>21</v>
      </c>
      <c r="L8" s="8" t="s">
        <v>22</v>
      </c>
      <c r="M8" s="8" t="s">
        <v>23</v>
      </c>
      <c r="N8" s="8" t="s">
        <v>24</v>
      </c>
      <c r="O8" s="8" t="s">
        <v>25</v>
      </c>
      <c r="P8" s="8" t="s">
        <v>26</v>
      </c>
      <c r="Q8" s="8" t="s">
        <v>27</v>
      </c>
      <c r="R8" s="8" t="s">
        <v>28</v>
      </c>
      <c r="S8" s="8" t="s">
        <v>29</v>
      </c>
      <c r="T8" s="8" t="s">
        <v>30</v>
      </c>
      <c r="U8" s="8" t="s">
        <v>31</v>
      </c>
      <c r="V8" s="8" t="s">
        <v>32</v>
      </c>
      <c r="W8" s="8" t="s">
        <v>33</v>
      </c>
      <c r="X8" s="8" t="s">
        <v>34</v>
      </c>
      <c r="Y8" s="55"/>
      <c r="Z8" s="56"/>
      <c r="AA8" s="55"/>
      <c r="AB8" s="66"/>
      <c r="AC8" s="66"/>
    </row>
    <row r="9" spans="1:29" x14ac:dyDescent="0.2">
      <c r="A9" s="6"/>
      <c r="B9" s="1"/>
      <c r="C9" s="6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6"/>
      <c r="Z9" s="7"/>
      <c r="AA9" s="6"/>
      <c r="AB9" s="9"/>
      <c r="AC9" s="9"/>
    </row>
    <row r="10" spans="1:29" ht="14.25" x14ac:dyDescent="0.2">
      <c r="A10" s="26"/>
      <c r="B10" s="27"/>
      <c r="C10" s="26"/>
      <c r="D10" s="27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39"/>
      <c r="Z10" s="40"/>
      <c r="AA10" s="39"/>
      <c r="AB10" s="15">
        <v>51</v>
      </c>
      <c r="AC10" s="15">
        <v>7</v>
      </c>
    </row>
    <row r="11" spans="1:29" ht="15" x14ac:dyDescent="0.25">
      <c r="A11" s="12">
        <v>1</v>
      </c>
      <c r="B11" s="43" t="s">
        <v>62</v>
      </c>
      <c r="C11" s="44" t="s">
        <v>61</v>
      </c>
      <c r="D11" s="45" t="s">
        <v>59</v>
      </c>
      <c r="E11" s="13">
        <v>2</v>
      </c>
      <c r="F11" s="13">
        <v>4</v>
      </c>
      <c r="G11" s="13">
        <v>3</v>
      </c>
      <c r="H11" s="13">
        <v>6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>
        <f>SUM(E11:X11)</f>
        <v>15</v>
      </c>
      <c r="Z11" s="13">
        <f>Y11*100/$AB$10</f>
        <v>29.411764705882351</v>
      </c>
      <c r="AA11" s="12" t="s">
        <v>20</v>
      </c>
      <c r="AB11" s="12"/>
      <c r="AC11" s="12"/>
    </row>
    <row r="12" spans="1:29" ht="15" x14ac:dyDescent="0.25">
      <c r="A12" s="12">
        <v>2</v>
      </c>
      <c r="B12" s="43" t="s">
        <v>64</v>
      </c>
      <c r="C12" s="44" t="s">
        <v>63</v>
      </c>
      <c r="D12" s="45" t="s">
        <v>59</v>
      </c>
      <c r="E12" s="13">
        <v>2</v>
      </c>
      <c r="F12" s="13">
        <v>7</v>
      </c>
      <c r="G12" s="13">
        <v>3</v>
      </c>
      <c r="H12" s="13">
        <v>0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4">
        <f t="shared" ref="Y12:Y17" si="0">SUM(E12:X12)</f>
        <v>12</v>
      </c>
      <c r="Z12" s="12">
        <f>Y12*100/$AB$10</f>
        <v>23.529411764705884</v>
      </c>
      <c r="AA12" s="12" t="s">
        <v>20</v>
      </c>
      <c r="AB12" s="13"/>
      <c r="AC12" s="12"/>
    </row>
    <row r="13" spans="1:29" ht="15" x14ac:dyDescent="0.25">
      <c r="A13" s="12">
        <v>3</v>
      </c>
      <c r="B13" s="43" t="s">
        <v>65</v>
      </c>
      <c r="C13" s="44" t="s">
        <v>66</v>
      </c>
      <c r="D13" s="45" t="s">
        <v>59</v>
      </c>
      <c r="E13" s="13">
        <v>3</v>
      </c>
      <c r="F13" s="13">
        <v>6</v>
      </c>
      <c r="G13" s="13">
        <v>8</v>
      </c>
      <c r="H13" s="13">
        <v>0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4">
        <f t="shared" si="0"/>
        <v>17</v>
      </c>
      <c r="Z13" s="13">
        <f>Y13*100/$AB$10</f>
        <v>33.333333333333336</v>
      </c>
      <c r="AA13" s="12" t="s">
        <v>20</v>
      </c>
      <c r="AB13" s="12"/>
      <c r="AC13" s="12"/>
    </row>
    <row r="14" spans="1:29" ht="15.75" x14ac:dyDescent="0.25">
      <c r="A14" s="12">
        <v>4</v>
      </c>
      <c r="B14" s="43" t="s">
        <v>67</v>
      </c>
      <c r="C14" s="44" t="s">
        <v>60</v>
      </c>
      <c r="D14" s="45" t="s">
        <v>59</v>
      </c>
      <c r="E14" s="13">
        <v>6</v>
      </c>
      <c r="F14" s="13">
        <v>15</v>
      </c>
      <c r="G14" s="13">
        <v>10</v>
      </c>
      <c r="H14" s="13">
        <v>6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14">
        <f t="shared" si="0"/>
        <v>37</v>
      </c>
      <c r="Z14" s="25">
        <f t="shared" ref="Z14:Z17" si="1">Y14*100/$AB$10</f>
        <v>72.549019607843135</v>
      </c>
      <c r="AA14" s="34" t="s">
        <v>14</v>
      </c>
      <c r="AB14" s="12"/>
      <c r="AC14" s="12"/>
    </row>
    <row r="15" spans="1:29" ht="15.75" x14ac:dyDescent="0.25">
      <c r="A15" s="12">
        <v>5</v>
      </c>
      <c r="B15" s="43" t="s">
        <v>68</v>
      </c>
      <c r="C15" s="44" t="s">
        <v>69</v>
      </c>
      <c r="D15" s="45" t="s">
        <v>59</v>
      </c>
      <c r="E15" s="13">
        <v>1</v>
      </c>
      <c r="F15" s="13">
        <v>2</v>
      </c>
      <c r="G15" s="13">
        <v>3</v>
      </c>
      <c r="H15" s="13">
        <v>0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14">
        <f t="shared" si="0"/>
        <v>6</v>
      </c>
      <c r="Z15" s="13">
        <f t="shared" si="1"/>
        <v>11.764705882352942</v>
      </c>
      <c r="AA15" s="12" t="s">
        <v>20</v>
      </c>
      <c r="AB15" s="12"/>
      <c r="AC15" s="12"/>
    </row>
    <row r="16" spans="1:29" ht="15.75" x14ac:dyDescent="0.25">
      <c r="A16" s="12">
        <v>6</v>
      </c>
      <c r="B16" s="43" t="s">
        <v>70</v>
      </c>
      <c r="C16" s="44" t="s">
        <v>71</v>
      </c>
      <c r="D16" s="45" t="s">
        <v>59</v>
      </c>
      <c r="E16" s="13">
        <v>5</v>
      </c>
      <c r="F16" s="13">
        <v>10</v>
      </c>
      <c r="G16" s="13">
        <v>5</v>
      </c>
      <c r="H16" s="13">
        <v>6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14">
        <f t="shared" si="0"/>
        <v>26</v>
      </c>
      <c r="Z16" s="25">
        <f t="shared" si="1"/>
        <v>50.980392156862742</v>
      </c>
      <c r="AA16" s="42" t="s">
        <v>15</v>
      </c>
      <c r="AB16" s="12"/>
      <c r="AC16" s="12"/>
    </row>
    <row r="17" spans="1:29" ht="15.75" x14ac:dyDescent="0.25">
      <c r="A17" s="12">
        <v>7</v>
      </c>
      <c r="B17" s="43" t="s">
        <v>72</v>
      </c>
      <c r="C17" s="44" t="s">
        <v>73</v>
      </c>
      <c r="D17" s="45" t="s">
        <v>59</v>
      </c>
      <c r="E17" s="13">
        <v>2</v>
      </c>
      <c r="F17" s="13">
        <v>7</v>
      </c>
      <c r="G17" s="13">
        <v>3</v>
      </c>
      <c r="H17" s="13">
        <v>0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14">
        <f t="shared" si="0"/>
        <v>12</v>
      </c>
      <c r="Z17" s="13">
        <f t="shared" si="1"/>
        <v>23.529411764705884</v>
      </c>
      <c r="AA17" s="12" t="s">
        <v>20</v>
      </c>
      <c r="AB17" s="41"/>
      <c r="AC17" s="12"/>
    </row>
  </sheetData>
  <mergeCells count="16">
    <mergeCell ref="E7:J7"/>
    <mergeCell ref="Y7:Y8"/>
    <mergeCell ref="AA7:AA8"/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</mergeCells>
  <conditionalFormatting sqref="Z12 AA13 AA15 AA17">
    <cfRule type="containsText" dxfId="56" priority="13" stopIfTrue="1" operator="containsText" text="ПРИЗЕР">
      <formula>NOT(ISERROR(SEARCH("ПРИЗЕР",Z12)))</formula>
    </cfRule>
    <cfRule type="containsText" dxfId="55" priority="14" stopIfTrue="1" operator="containsText" text="ПОБЕДИТЕЛЬ">
      <formula>NOT(ISERROR(SEARCH("ПОБЕДИТЕЛЬ",Z12)))</formula>
    </cfRule>
    <cfRule type="cellIs" dxfId="54" priority="15" stopIfTrue="1" operator="equal">
      <formula>"ПРИЗЕР"</formula>
    </cfRule>
  </conditionalFormatting>
  <conditionalFormatting sqref="AA11">
    <cfRule type="containsText" dxfId="53" priority="7" stopIfTrue="1" operator="containsText" text="ПРИЗЕР">
      <formula>NOT(ISERROR(SEARCH("ПРИЗЕР",AA11)))</formula>
    </cfRule>
    <cfRule type="containsText" dxfId="52" priority="8" stopIfTrue="1" operator="containsText" text="ПОБЕДИТЕЛЬ">
      <formula>NOT(ISERROR(SEARCH("ПОБЕДИТЕЛЬ",AA11)))</formula>
    </cfRule>
    <cfRule type="cellIs" dxfId="51" priority="9" stopIfTrue="1" operator="equal">
      <formula>"ПРИЗЕР"</formula>
    </cfRule>
  </conditionalFormatting>
  <conditionalFormatting sqref="AA12">
    <cfRule type="containsText" dxfId="50" priority="4" stopIfTrue="1" operator="containsText" text="ПРИЗЕР">
      <formula>NOT(ISERROR(SEARCH("ПРИЗЕР",AA12)))</formula>
    </cfRule>
    <cfRule type="containsText" dxfId="49" priority="5" stopIfTrue="1" operator="containsText" text="ПОБЕДИТЕЛЬ">
      <formula>NOT(ISERROR(SEARCH("ПОБЕДИТЕЛЬ",AA12)))</formula>
    </cfRule>
    <cfRule type="cellIs" dxfId="48" priority="6" stopIfTrue="1" operator="equal">
      <formula>"ПРИЗЕР"</formula>
    </cfRule>
  </conditionalFormatting>
  <conditionalFormatting sqref="AA14">
    <cfRule type="containsText" dxfId="47" priority="1" stopIfTrue="1" operator="containsText" text="ПРИЗЕР">
      <formula>NOT(ISERROR(SEARCH("ПРИЗЕР",AA14)))</formula>
    </cfRule>
    <cfRule type="containsText" dxfId="46" priority="2" stopIfTrue="1" operator="containsText" text="ПОБЕДИТЕЛЬ">
      <formula>NOT(ISERROR(SEARCH("ПОБЕДИТЕЛЬ",AA14)))</formula>
    </cfRule>
    <cfRule type="cellIs" dxfId="45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"/>
  <sheetViews>
    <sheetView zoomScale="85" zoomScaleNormal="85" workbookViewId="0">
      <selection activeCell="C15" sqref="A15:XFD52"/>
    </sheetView>
  </sheetViews>
  <sheetFormatPr defaultRowHeight="12.75" x14ac:dyDescent="0.2"/>
  <cols>
    <col min="1" max="1" width="12.140625" customWidth="1"/>
    <col min="3" max="3" width="24.42578125" customWidth="1"/>
    <col min="4" max="4" width="39.140625" customWidth="1"/>
    <col min="27" max="27" width="12.140625" customWidth="1"/>
  </cols>
  <sheetData>
    <row r="1" spans="1:29" ht="50.2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63" t="s">
        <v>19</v>
      </c>
      <c r="AA1" s="64"/>
      <c r="AB1" s="64"/>
      <c r="AC1" s="64"/>
    </row>
    <row r="2" spans="1:29" ht="64.150000000000006" customHeight="1" x14ac:dyDescent="0.3">
      <c r="A2" s="57" t="s">
        <v>56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8"/>
    </row>
    <row r="3" spans="1:29" ht="51" customHeight="1" x14ac:dyDescent="0.3">
      <c r="A3" s="57" t="s">
        <v>35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8"/>
    </row>
    <row r="4" spans="1:29" ht="30.6" customHeight="1" x14ac:dyDescent="0.3">
      <c r="A4" s="57" t="s">
        <v>18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8"/>
    </row>
    <row r="5" spans="1:29" ht="18.75" x14ac:dyDescent="0.3">
      <c r="A5" s="59" t="s">
        <v>55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60"/>
    </row>
    <row r="6" spans="1:29" ht="35.450000000000003" customHeight="1" x14ac:dyDescent="0.2">
      <c r="A6" s="65" t="s">
        <v>84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2"/>
    </row>
    <row r="7" spans="1:29" ht="15.75" x14ac:dyDescent="0.25">
      <c r="A7" s="50" t="s">
        <v>10</v>
      </c>
      <c r="B7" s="51" t="s">
        <v>11</v>
      </c>
      <c r="C7" s="52" t="s">
        <v>17</v>
      </c>
      <c r="D7" s="53" t="s">
        <v>6</v>
      </c>
      <c r="E7" s="54" t="s">
        <v>12</v>
      </c>
      <c r="F7" s="54"/>
      <c r="G7" s="54"/>
      <c r="H7" s="54"/>
      <c r="I7" s="54"/>
      <c r="J7" s="54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55" t="s">
        <v>16</v>
      </c>
      <c r="Z7" s="56" t="s">
        <v>0</v>
      </c>
      <c r="AA7" s="55" t="s">
        <v>13</v>
      </c>
      <c r="AB7" s="66" t="s">
        <v>2</v>
      </c>
      <c r="AC7" s="66" t="s">
        <v>1</v>
      </c>
    </row>
    <row r="8" spans="1:29" ht="102" customHeight="1" x14ac:dyDescent="0.2">
      <c r="A8" s="50"/>
      <c r="B8" s="51"/>
      <c r="C8" s="52"/>
      <c r="D8" s="53"/>
      <c r="E8" s="8" t="s">
        <v>3</v>
      </c>
      <c r="F8" s="8" t="s">
        <v>7</v>
      </c>
      <c r="G8" s="8" t="s">
        <v>5</v>
      </c>
      <c r="H8" s="8" t="s">
        <v>8</v>
      </c>
      <c r="I8" s="8" t="s">
        <v>4</v>
      </c>
      <c r="J8" s="8" t="s">
        <v>9</v>
      </c>
      <c r="K8" s="8" t="s">
        <v>21</v>
      </c>
      <c r="L8" s="8" t="s">
        <v>22</v>
      </c>
      <c r="M8" s="8" t="s">
        <v>23</v>
      </c>
      <c r="N8" s="8" t="s">
        <v>24</v>
      </c>
      <c r="O8" s="8" t="s">
        <v>25</v>
      </c>
      <c r="P8" s="8" t="s">
        <v>26</v>
      </c>
      <c r="Q8" s="8" t="s">
        <v>27</v>
      </c>
      <c r="R8" s="8" t="s">
        <v>28</v>
      </c>
      <c r="S8" s="8" t="s">
        <v>29</v>
      </c>
      <c r="T8" s="8" t="s">
        <v>30</v>
      </c>
      <c r="U8" s="8" t="s">
        <v>31</v>
      </c>
      <c r="V8" s="8" t="s">
        <v>32</v>
      </c>
      <c r="W8" s="8" t="s">
        <v>33</v>
      </c>
      <c r="X8" s="8" t="s">
        <v>34</v>
      </c>
      <c r="Y8" s="55"/>
      <c r="Z8" s="56"/>
      <c r="AA8" s="55"/>
      <c r="AB8" s="66"/>
      <c r="AC8" s="66"/>
    </row>
    <row r="9" spans="1:29" x14ac:dyDescent="0.2">
      <c r="A9" s="6"/>
      <c r="B9" s="1"/>
      <c r="C9" s="6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6"/>
      <c r="Z9" s="7"/>
      <c r="AA9" s="6"/>
      <c r="AB9" s="9"/>
      <c r="AC9" s="9"/>
    </row>
    <row r="10" spans="1:29" ht="14.25" x14ac:dyDescent="0.2">
      <c r="A10" s="6"/>
      <c r="B10" s="1"/>
      <c r="C10" s="26"/>
      <c r="D10" s="27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6"/>
      <c r="Z10" s="7"/>
      <c r="AA10" s="6"/>
      <c r="AB10" s="15">
        <v>48</v>
      </c>
      <c r="AC10" s="15">
        <v>3</v>
      </c>
    </row>
    <row r="11" spans="1:29" ht="15" x14ac:dyDescent="0.25">
      <c r="A11" s="12">
        <v>1</v>
      </c>
      <c r="B11" s="46" t="s">
        <v>120</v>
      </c>
      <c r="C11" s="47" t="s">
        <v>80</v>
      </c>
      <c r="D11" s="48" t="s">
        <v>59</v>
      </c>
      <c r="E11" s="31">
        <v>2</v>
      </c>
      <c r="F11" s="13">
        <v>7</v>
      </c>
      <c r="G11" s="13">
        <v>7</v>
      </c>
      <c r="H11" s="13">
        <v>0</v>
      </c>
      <c r="I11" s="14"/>
      <c r="J11" s="14"/>
      <c r="K11" s="14"/>
      <c r="L11" s="14"/>
      <c r="M11" s="14"/>
      <c r="N11" s="14"/>
      <c r="O11" s="14"/>
      <c r="P11" s="21"/>
      <c r="Q11" s="21"/>
      <c r="R11" s="21"/>
      <c r="S11" s="21"/>
      <c r="T11" s="21"/>
      <c r="U11" s="21"/>
      <c r="V11" s="21"/>
      <c r="W11" s="21"/>
      <c r="X11" s="21"/>
      <c r="Y11" s="14">
        <f>SUM(E11:X11)</f>
        <v>16</v>
      </c>
      <c r="Z11" s="13">
        <f>Y11*100/$AB$10</f>
        <v>33.333333333333336</v>
      </c>
      <c r="AA11" s="12" t="s">
        <v>20</v>
      </c>
      <c r="AB11" s="4"/>
      <c r="AC11" s="4"/>
    </row>
    <row r="12" spans="1:29" ht="15" x14ac:dyDescent="0.25">
      <c r="A12" s="12">
        <v>2</v>
      </c>
      <c r="B12" s="46" t="s">
        <v>81</v>
      </c>
      <c r="C12" s="47" t="s">
        <v>79</v>
      </c>
      <c r="D12" s="48" t="s">
        <v>59</v>
      </c>
      <c r="E12" s="31">
        <v>1</v>
      </c>
      <c r="F12" s="13">
        <v>5</v>
      </c>
      <c r="G12" s="13">
        <v>1</v>
      </c>
      <c r="H12" s="13">
        <v>0</v>
      </c>
      <c r="I12" s="13"/>
      <c r="J12" s="13"/>
      <c r="K12" s="13"/>
      <c r="L12" s="13"/>
      <c r="M12" s="13"/>
      <c r="N12" s="13"/>
      <c r="O12" s="13"/>
      <c r="P12" s="20"/>
      <c r="Q12" s="20"/>
      <c r="R12" s="20"/>
      <c r="S12" s="20"/>
      <c r="T12" s="20"/>
      <c r="U12" s="20"/>
      <c r="V12" s="20"/>
      <c r="W12" s="20"/>
      <c r="X12" s="20"/>
      <c r="Y12" s="14">
        <f t="shared" ref="Y12:Y13" si="0">SUM(E12:X12)</f>
        <v>7</v>
      </c>
      <c r="Z12" s="12">
        <f>Y12*100/$AB$10</f>
        <v>14.583333333333334</v>
      </c>
      <c r="AA12" s="12" t="s">
        <v>20</v>
      </c>
      <c r="AB12" s="13"/>
      <c r="AC12" s="12"/>
    </row>
    <row r="13" spans="1:29" ht="15" x14ac:dyDescent="0.25">
      <c r="A13" s="12">
        <v>3</v>
      </c>
      <c r="B13" s="46" t="s">
        <v>82</v>
      </c>
      <c r="C13" s="47" t="s">
        <v>78</v>
      </c>
      <c r="D13" s="48" t="s">
        <v>59</v>
      </c>
      <c r="E13" s="31">
        <v>2</v>
      </c>
      <c r="F13" s="13">
        <v>5</v>
      </c>
      <c r="G13" s="13">
        <v>5</v>
      </c>
      <c r="H13" s="13">
        <v>0</v>
      </c>
      <c r="I13" s="13"/>
      <c r="J13" s="13"/>
      <c r="K13" s="13"/>
      <c r="L13" s="13"/>
      <c r="M13" s="13"/>
      <c r="N13" s="13"/>
      <c r="O13" s="13"/>
      <c r="P13" s="20"/>
      <c r="Q13" s="20"/>
      <c r="R13" s="20"/>
      <c r="S13" s="20"/>
      <c r="T13" s="20"/>
      <c r="U13" s="20"/>
      <c r="V13" s="20"/>
      <c r="W13" s="20"/>
      <c r="X13" s="20"/>
      <c r="Y13" s="14">
        <f t="shared" si="0"/>
        <v>12</v>
      </c>
      <c r="Z13" s="13">
        <f>Y13*100/$AB$10</f>
        <v>25</v>
      </c>
      <c r="AA13" s="12" t="s">
        <v>20</v>
      </c>
      <c r="AB13" s="12"/>
      <c r="AC13" s="12"/>
    </row>
    <row r="14" spans="1:29" ht="15.75" x14ac:dyDescent="0.25">
      <c r="A14" s="2"/>
      <c r="B14" s="16"/>
      <c r="C14" s="29"/>
      <c r="D14" s="30"/>
      <c r="E14" s="28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14"/>
      <c r="Z14" s="13"/>
      <c r="AA14" s="2"/>
      <c r="AB14" s="4"/>
      <c r="AC14" s="4"/>
    </row>
  </sheetData>
  <mergeCells count="16">
    <mergeCell ref="E7:J7"/>
    <mergeCell ref="Y7:Y8"/>
    <mergeCell ref="AA7:AA8"/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</mergeCells>
  <conditionalFormatting sqref="AA13:AA14">
    <cfRule type="containsText" dxfId="44" priority="10" stopIfTrue="1" operator="containsText" text="ПРИЗЕР">
      <formula>NOT(ISERROR(SEARCH("ПРИЗЕР",AA13)))</formula>
    </cfRule>
    <cfRule type="containsText" dxfId="43" priority="11" stopIfTrue="1" operator="containsText" text="ПОБЕДИТЕЛЬ">
      <formula>NOT(ISERROR(SEARCH("ПОБЕДИТЕЛЬ",AA13)))</formula>
    </cfRule>
    <cfRule type="cellIs" dxfId="42" priority="12" stopIfTrue="1" operator="equal">
      <formula>"ПРИЗЕР"</formula>
    </cfRule>
  </conditionalFormatting>
  <conditionalFormatting sqref="Z12">
    <cfRule type="containsText" dxfId="41" priority="7" stopIfTrue="1" operator="containsText" text="ПРИЗЕР">
      <formula>NOT(ISERROR(SEARCH("ПРИЗЕР",Z12)))</formula>
    </cfRule>
    <cfRule type="containsText" dxfId="40" priority="8" stopIfTrue="1" operator="containsText" text="ПОБЕДИТЕЛЬ">
      <formula>NOT(ISERROR(SEARCH("ПОБЕДИТЕЛЬ",Z12)))</formula>
    </cfRule>
    <cfRule type="cellIs" dxfId="39" priority="9" stopIfTrue="1" operator="equal">
      <formula>"ПРИЗЕР"</formula>
    </cfRule>
  </conditionalFormatting>
  <conditionalFormatting sqref="AA12">
    <cfRule type="containsText" dxfId="38" priority="4" stopIfTrue="1" operator="containsText" text="ПРИЗЕР">
      <formula>NOT(ISERROR(SEARCH("ПРИЗЕР",AA12)))</formula>
    </cfRule>
    <cfRule type="containsText" dxfId="37" priority="5" stopIfTrue="1" operator="containsText" text="ПОБЕДИТЕЛЬ">
      <formula>NOT(ISERROR(SEARCH("ПОБЕДИТЕЛЬ",AA12)))</formula>
    </cfRule>
    <cfRule type="cellIs" dxfId="36" priority="6" stopIfTrue="1" operator="equal">
      <formula>"ПРИЗЕР"</formula>
    </cfRule>
  </conditionalFormatting>
  <conditionalFormatting sqref="AA11">
    <cfRule type="containsText" dxfId="35" priority="1" stopIfTrue="1" operator="containsText" text="ПРИЗЕР">
      <formula>NOT(ISERROR(SEARCH("ПРИЗЕР",AA11)))</formula>
    </cfRule>
    <cfRule type="containsText" dxfId="34" priority="2" stopIfTrue="1" operator="containsText" text="ПОБЕДИТЕЛЬ">
      <formula>NOT(ISERROR(SEARCH("ПОБЕДИТЕЛЬ",AA11)))</formula>
    </cfRule>
    <cfRule type="cellIs" dxfId="33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"/>
  <sheetViews>
    <sheetView zoomScale="80" zoomScaleNormal="80" workbookViewId="0">
      <selection activeCell="E1" sqref="E1:E1048576"/>
    </sheetView>
  </sheetViews>
  <sheetFormatPr defaultRowHeight="12.75" x14ac:dyDescent="0.2"/>
  <cols>
    <col min="1" max="1" width="12.140625" customWidth="1"/>
    <col min="3" max="3" width="24.42578125" customWidth="1"/>
    <col min="4" max="4" width="39.140625" customWidth="1"/>
    <col min="27" max="27" width="12.140625" customWidth="1"/>
  </cols>
  <sheetData>
    <row r="1" spans="1:29" ht="42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63" t="s">
        <v>19</v>
      </c>
      <c r="AA1" s="64"/>
      <c r="AB1" s="64"/>
      <c r="AC1" s="64"/>
    </row>
    <row r="2" spans="1:29" ht="64.150000000000006" customHeight="1" x14ac:dyDescent="0.3">
      <c r="A2" s="57" t="s">
        <v>56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8"/>
    </row>
    <row r="3" spans="1:29" ht="51" customHeight="1" x14ac:dyDescent="0.3">
      <c r="A3" s="57" t="s">
        <v>74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8"/>
    </row>
    <row r="4" spans="1:29" ht="30.6" customHeight="1" x14ac:dyDescent="0.3">
      <c r="A4" s="57" t="s">
        <v>18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8"/>
    </row>
    <row r="5" spans="1:29" ht="18.75" x14ac:dyDescent="0.3">
      <c r="A5" s="59" t="s">
        <v>77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60"/>
    </row>
    <row r="6" spans="1:29" ht="35.450000000000003" customHeight="1" x14ac:dyDescent="0.2">
      <c r="A6" s="65" t="s">
        <v>85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2"/>
    </row>
    <row r="7" spans="1:29" ht="15.75" x14ac:dyDescent="0.25">
      <c r="A7" s="50" t="s">
        <v>10</v>
      </c>
      <c r="B7" s="51" t="s">
        <v>11</v>
      </c>
      <c r="C7" s="52" t="s">
        <v>17</v>
      </c>
      <c r="D7" s="53" t="s">
        <v>6</v>
      </c>
      <c r="E7" s="54" t="s">
        <v>12</v>
      </c>
      <c r="F7" s="54"/>
      <c r="G7" s="54"/>
      <c r="H7" s="54"/>
      <c r="I7" s="54"/>
      <c r="J7" s="54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55" t="s">
        <v>16</v>
      </c>
      <c r="Z7" s="56" t="s">
        <v>0</v>
      </c>
      <c r="AA7" s="55" t="s">
        <v>13</v>
      </c>
      <c r="AB7" s="66" t="s">
        <v>2</v>
      </c>
      <c r="AC7" s="66" t="s">
        <v>1</v>
      </c>
    </row>
    <row r="8" spans="1:29" ht="102" customHeight="1" x14ac:dyDescent="0.2">
      <c r="A8" s="50"/>
      <c r="B8" s="51"/>
      <c r="C8" s="52"/>
      <c r="D8" s="53"/>
      <c r="E8" s="8" t="s">
        <v>3</v>
      </c>
      <c r="F8" s="8" t="s">
        <v>7</v>
      </c>
      <c r="G8" s="8" t="s">
        <v>5</v>
      </c>
      <c r="H8" s="8" t="s">
        <v>8</v>
      </c>
      <c r="I8" s="8" t="s">
        <v>4</v>
      </c>
      <c r="J8" s="8" t="s">
        <v>9</v>
      </c>
      <c r="K8" s="8" t="s">
        <v>21</v>
      </c>
      <c r="L8" s="8" t="s">
        <v>22</v>
      </c>
      <c r="M8" s="8" t="s">
        <v>23</v>
      </c>
      <c r="N8" s="8" t="s">
        <v>24</v>
      </c>
      <c r="O8" s="8" t="s">
        <v>25</v>
      </c>
      <c r="P8" s="8" t="s">
        <v>26</v>
      </c>
      <c r="Q8" s="8" t="s">
        <v>27</v>
      </c>
      <c r="R8" s="8" t="s">
        <v>28</v>
      </c>
      <c r="S8" s="8" t="s">
        <v>29</v>
      </c>
      <c r="T8" s="8" t="s">
        <v>30</v>
      </c>
      <c r="U8" s="8" t="s">
        <v>31</v>
      </c>
      <c r="V8" s="8" t="s">
        <v>32</v>
      </c>
      <c r="W8" s="8" t="s">
        <v>33</v>
      </c>
      <c r="X8" s="8" t="s">
        <v>34</v>
      </c>
      <c r="Y8" s="55"/>
      <c r="Z8" s="56"/>
      <c r="AA8" s="55"/>
      <c r="AB8" s="66"/>
      <c r="AC8" s="66"/>
    </row>
    <row r="9" spans="1:29" x14ac:dyDescent="0.2">
      <c r="A9" s="6"/>
      <c r="B9" s="1"/>
      <c r="C9" s="6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6"/>
      <c r="Z9" s="7"/>
      <c r="AA9" s="6"/>
      <c r="AB9" s="9"/>
      <c r="AC9" s="9"/>
    </row>
    <row r="10" spans="1:29" ht="14.25" x14ac:dyDescent="0.2">
      <c r="A10" s="6"/>
      <c r="B10" s="1"/>
      <c r="C10" s="26"/>
      <c r="D10" s="27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6"/>
      <c r="Z10" s="7"/>
      <c r="AA10" s="6"/>
      <c r="AB10" s="15">
        <v>48</v>
      </c>
      <c r="AC10" s="15">
        <v>6</v>
      </c>
    </row>
    <row r="11" spans="1:29" ht="15" x14ac:dyDescent="0.25">
      <c r="A11" s="12">
        <v>1</v>
      </c>
      <c r="B11" s="46" t="s">
        <v>121</v>
      </c>
      <c r="C11" s="47" t="s">
        <v>89</v>
      </c>
      <c r="D11" s="48" t="s">
        <v>59</v>
      </c>
      <c r="E11" s="31">
        <v>2</v>
      </c>
      <c r="F11" s="13">
        <v>7</v>
      </c>
      <c r="G11" s="13">
        <v>5</v>
      </c>
      <c r="H11" s="13">
        <v>4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>
        <f>SUM(E11:X11)</f>
        <v>18</v>
      </c>
      <c r="Z11" s="13">
        <f>Y11*100/$AB$10</f>
        <v>37.5</v>
      </c>
      <c r="AA11" s="12" t="s">
        <v>20</v>
      </c>
      <c r="AB11" s="4"/>
      <c r="AC11" s="4"/>
    </row>
    <row r="12" spans="1:29" ht="15" x14ac:dyDescent="0.25">
      <c r="A12" s="12">
        <v>2</v>
      </c>
      <c r="B12" s="46" t="s">
        <v>122</v>
      </c>
      <c r="C12" s="47" t="s">
        <v>88</v>
      </c>
      <c r="D12" s="48" t="s">
        <v>59</v>
      </c>
      <c r="E12" s="31">
        <v>5</v>
      </c>
      <c r="F12" s="13">
        <v>16</v>
      </c>
      <c r="G12" s="13">
        <v>10</v>
      </c>
      <c r="H12" s="13">
        <v>7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4">
        <f t="shared" ref="Y12:Y16" si="0">SUM(E12:X12)</f>
        <v>38</v>
      </c>
      <c r="Z12" s="32">
        <f>Y12*100/$AB$10</f>
        <v>79.166666666666671</v>
      </c>
      <c r="AA12" s="34" t="s">
        <v>14</v>
      </c>
      <c r="AB12" s="13"/>
      <c r="AC12" s="12"/>
    </row>
    <row r="13" spans="1:29" ht="15" x14ac:dyDescent="0.25">
      <c r="A13" s="12">
        <v>3</v>
      </c>
      <c r="B13" s="46" t="s">
        <v>123</v>
      </c>
      <c r="C13" s="47" t="s">
        <v>90</v>
      </c>
      <c r="D13" s="48" t="s">
        <v>59</v>
      </c>
      <c r="E13" s="31">
        <v>5</v>
      </c>
      <c r="F13" s="13">
        <v>14</v>
      </c>
      <c r="G13" s="13">
        <v>10</v>
      </c>
      <c r="H13" s="13">
        <v>6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4">
        <f t="shared" si="0"/>
        <v>35</v>
      </c>
      <c r="Z13" s="25">
        <f>Y13*100/$AB$10</f>
        <v>72.916666666666671</v>
      </c>
      <c r="AA13" s="42" t="s">
        <v>15</v>
      </c>
      <c r="AB13" s="12"/>
      <c r="AC13" s="12"/>
    </row>
    <row r="14" spans="1:29" ht="15.75" x14ac:dyDescent="0.25">
      <c r="A14" s="12">
        <v>4</v>
      </c>
      <c r="B14" s="46" t="s">
        <v>124</v>
      </c>
      <c r="C14" s="47" t="s">
        <v>91</v>
      </c>
      <c r="D14" s="48" t="s">
        <v>59</v>
      </c>
      <c r="E14" s="31">
        <v>4</v>
      </c>
      <c r="F14" s="13">
        <v>11</v>
      </c>
      <c r="G14" s="13">
        <v>6</v>
      </c>
      <c r="H14" s="13">
        <v>0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14">
        <f t="shared" si="0"/>
        <v>21</v>
      </c>
      <c r="Z14" s="13">
        <f t="shared" ref="Z14:Z16" si="1">Y14*100/$AB$10</f>
        <v>43.75</v>
      </c>
      <c r="AA14" s="12" t="s">
        <v>20</v>
      </c>
      <c r="AB14" s="4"/>
      <c r="AC14" s="4"/>
    </row>
    <row r="15" spans="1:29" ht="15.75" x14ac:dyDescent="0.25">
      <c r="A15" s="12">
        <v>5</v>
      </c>
      <c r="B15" s="46" t="s">
        <v>125</v>
      </c>
      <c r="C15" s="47" t="s">
        <v>92</v>
      </c>
      <c r="D15" s="48" t="s">
        <v>59</v>
      </c>
      <c r="E15" s="31">
        <v>3</v>
      </c>
      <c r="F15" s="13">
        <v>9</v>
      </c>
      <c r="G15" s="13">
        <v>6</v>
      </c>
      <c r="H15" s="13">
        <v>0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14">
        <f t="shared" si="0"/>
        <v>18</v>
      </c>
      <c r="Z15" s="13">
        <f t="shared" si="1"/>
        <v>37.5</v>
      </c>
      <c r="AA15" s="12" t="s">
        <v>20</v>
      </c>
      <c r="AB15" s="4"/>
      <c r="AC15" s="4"/>
    </row>
    <row r="16" spans="1:29" ht="15.75" x14ac:dyDescent="0.25">
      <c r="A16" s="12">
        <v>6</v>
      </c>
      <c r="B16" s="46" t="s">
        <v>126</v>
      </c>
      <c r="C16" s="47" t="s">
        <v>93</v>
      </c>
      <c r="D16" s="48" t="s">
        <v>59</v>
      </c>
      <c r="E16" s="31">
        <v>3</v>
      </c>
      <c r="F16" s="13">
        <v>7</v>
      </c>
      <c r="G16" s="13">
        <v>7</v>
      </c>
      <c r="H16" s="13">
        <v>1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14">
        <f t="shared" si="0"/>
        <v>18</v>
      </c>
      <c r="Z16" s="13">
        <f t="shared" si="1"/>
        <v>37.5</v>
      </c>
      <c r="AA16" s="12" t="s">
        <v>20</v>
      </c>
      <c r="AB16" s="4"/>
      <c r="AC16" s="4"/>
    </row>
    <row r="17" spans="1:29" ht="15.75" x14ac:dyDescent="0.25">
      <c r="A17" s="12"/>
      <c r="B17" s="49"/>
      <c r="C17" s="47"/>
      <c r="D17" s="48"/>
      <c r="E17" s="31"/>
      <c r="F17" s="13"/>
      <c r="G17" s="13"/>
      <c r="H17" s="13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14"/>
      <c r="Z17" s="13"/>
      <c r="AA17" s="2"/>
      <c r="AB17" s="17"/>
      <c r="AC17" s="4"/>
    </row>
  </sheetData>
  <mergeCells count="16">
    <mergeCell ref="E7:J7"/>
    <mergeCell ref="Y7:Y8"/>
    <mergeCell ref="AA7:AA8"/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</mergeCells>
  <conditionalFormatting sqref="Z12 AA14:AA17">
    <cfRule type="containsText" dxfId="32" priority="10" stopIfTrue="1" operator="containsText" text="ПРИЗЕР">
      <formula>NOT(ISERROR(SEARCH("ПРИЗЕР",Z12)))</formula>
    </cfRule>
    <cfRule type="containsText" dxfId="31" priority="11" stopIfTrue="1" operator="containsText" text="ПОБЕДИТЕЛЬ">
      <formula>NOT(ISERROR(SEARCH("ПОБЕДИТЕЛЬ",Z12)))</formula>
    </cfRule>
    <cfRule type="cellIs" dxfId="30" priority="12" stopIfTrue="1" operator="equal">
      <formula>"ПРИЗЕР"</formula>
    </cfRule>
  </conditionalFormatting>
  <conditionalFormatting sqref="AA11">
    <cfRule type="containsText" dxfId="29" priority="4" stopIfTrue="1" operator="containsText" text="ПРИЗЕР">
      <formula>NOT(ISERROR(SEARCH("ПРИЗЕР",AA11)))</formula>
    </cfRule>
    <cfRule type="containsText" dxfId="28" priority="5" stopIfTrue="1" operator="containsText" text="ПОБЕДИТЕЛЬ">
      <formula>NOT(ISERROR(SEARCH("ПОБЕДИТЕЛЬ",AA11)))</formula>
    </cfRule>
    <cfRule type="cellIs" dxfId="27" priority="6" stopIfTrue="1" operator="equal">
      <formula>"ПРИЗЕР"</formula>
    </cfRule>
  </conditionalFormatting>
  <conditionalFormatting sqref="AA12">
    <cfRule type="containsText" dxfId="26" priority="1" stopIfTrue="1" operator="containsText" text="ПРИЗЕР">
      <formula>NOT(ISERROR(SEARCH("ПРИЗЕР",AA12)))</formula>
    </cfRule>
    <cfRule type="containsText" dxfId="25" priority="2" stopIfTrue="1" operator="containsText" text="ПОБЕДИТЕЛЬ">
      <formula>NOT(ISERROR(SEARCH("ПОБЕДИТЕЛЬ",AA12)))</formula>
    </cfRule>
    <cfRule type="cellIs" dxfId="24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"/>
  <sheetViews>
    <sheetView zoomScale="85" zoomScaleNormal="85" workbookViewId="0">
      <selection activeCell="E1" sqref="E1:E1048576"/>
    </sheetView>
  </sheetViews>
  <sheetFormatPr defaultRowHeight="12.75" x14ac:dyDescent="0.2"/>
  <cols>
    <col min="1" max="1" width="12.140625" customWidth="1"/>
    <col min="3" max="3" width="24.42578125" customWidth="1"/>
    <col min="4" max="4" width="39.140625" customWidth="1"/>
    <col min="27" max="27" width="12.140625" customWidth="1"/>
  </cols>
  <sheetData>
    <row r="1" spans="1:29" ht="24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63" t="s">
        <v>19</v>
      </c>
      <c r="AA1" s="64"/>
      <c r="AB1" s="64"/>
      <c r="AC1" s="64"/>
    </row>
    <row r="2" spans="1:29" ht="64.150000000000006" customHeight="1" x14ac:dyDescent="0.3">
      <c r="A2" s="57" t="s">
        <v>56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8"/>
    </row>
    <row r="3" spans="1:29" ht="51" customHeight="1" x14ac:dyDescent="0.3">
      <c r="A3" s="57" t="s">
        <v>75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8"/>
    </row>
    <row r="4" spans="1:29" ht="30.6" customHeight="1" x14ac:dyDescent="0.3">
      <c r="A4" s="57" t="s">
        <v>18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8"/>
    </row>
    <row r="5" spans="1:29" ht="18.75" x14ac:dyDescent="0.3">
      <c r="A5" s="59" t="s">
        <v>77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60"/>
    </row>
    <row r="6" spans="1:29" ht="35.450000000000003" customHeight="1" x14ac:dyDescent="0.2">
      <c r="A6" s="65" t="s">
        <v>86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2"/>
    </row>
    <row r="7" spans="1:29" ht="15.75" x14ac:dyDescent="0.25">
      <c r="A7" s="50" t="s">
        <v>10</v>
      </c>
      <c r="B7" s="51" t="s">
        <v>11</v>
      </c>
      <c r="C7" s="52" t="s">
        <v>17</v>
      </c>
      <c r="D7" s="53" t="s">
        <v>6</v>
      </c>
      <c r="E7" s="54" t="s">
        <v>12</v>
      </c>
      <c r="F7" s="54"/>
      <c r="G7" s="54"/>
      <c r="H7" s="54"/>
      <c r="I7" s="54"/>
      <c r="J7" s="54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55" t="s">
        <v>16</v>
      </c>
      <c r="Z7" s="56" t="s">
        <v>0</v>
      </c>
      <c r="AA7" s="55" t="s">
        <v>13</v>
      </c>
      <c r="AB7" s="66" t="s">
        <v>2</v>
      </c>
      <c r="AC7" s="66" t="s">
        <v>1</v>
      </c>
    </row>
    <row r="8" spans="1:29" ht="102" customHeight="1" x14ac:dyDescent="0.2">
      <c r="A8" s="50"/>
      <c r="B8" s="51"/>
      <c r="C8" s="52"/>
      <c r="D8" s="53"/>
      <c r="E8" s="8" t="s">
        <v>3</v>
      </c>
      <c r="F8" s="8" t="s">
        <v>7</v>
      </c>
      <c r="G8" s="8" t="s">
        <v>5</v>
      </c>
      <c r="H8" s="8" t="s">
        <v>8</v>
      </c>
      <c r="I8" s="8" t="s">
        <v>4</v>
      </c>
      <c r="J8" s="8" t="s">
        <v>9</v>
      </c>
      <c r="K8" s="8" t="s">
        <v>21</v>
      </c>
      <c r="L8" s="8" t="s">
        <v>22</v>
      </c>
      <c r="M8" s="8" t="s">
        <v>23</v>
      </c>
      <c r="N8" s="8" t="s">
        <v>24</v>
      </c>
      <c r="O8" s="8" t="s">
        <v>25</v>
      </c>
      <c r="P8" s="8" t="s">
        <v>26</v>
      </c>
      <c r="Q8" s="8" t="s">
        <v>27</v>
      </c>
      <c r="R8" s="8" t="s">
        <v>28</v>
      </c>
      <c r="S8" s="8" t="s">
        <v>29</v>
      </c>
      <c r="T8" s="8" t="s">
        <v>30</v>
      </c>
      <c r="U8" s="8" t="s">
        <v>31</v>
      </c>
      <c r="V8" s="8" t="s">
        <v>32</v>
      </c>
      <c r="W8" s="8" t="s">
        <v>33</v>
      </c>
      <c r="X8" s="8" t="s">
        <v>34</v>
      </c>
      <c r="Y8" s="55"/>
      <c r="Z8" s="56"/>
      <c r="AA8" s="55"/>
      <c r="AB8" s="66"/>
      <c r="AC8" s="66"/>
    </row>
    <row r="9" spans="1:29" x14ac:dyDescent="0.2">
      <c r="A9" s="6"/>
      <c r="B9" s="1"/>
      <c r="C9" s="6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6"/>
      <c r="Z9" s="7"/>
      <c r="AA9" s="6"/>
      <c r="AB9" s="9"/>
      <c r="AC9" s="9"/>
    </row>
    <row r="10" spans="1:29" ht="14.25" x14ac:dyDescent="0.2">
      <c r="A10" s="6"/>
      <c r="B10" s="1"/>
      <c r="C10" s="26"/>
      <c r="D10" s="27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6"/>
      <c r="Z10" s="7"/>
      <c r="AA10" s="6"/>
      <c r="AB10" s="15">
        <v>75</v>
      </c>
      <c r="AC10" s="15">
        <v>7</v>
      </c>
    </row>
    <row r="11" spans="1:29" ht="15" x14ac:dyDescent="0.25">
      <c r="A11" s="12">
        <v>1</v>
      </c>
      <c r="B11" s="46" t="s">
        <v>95</v>
      </c>
      <c r="C11" s="12" t="s">
        <v>94</v>
      </c>
      <c r="D11" s="45" t="s">
        <v>59</v>
      </c>
      <c r="E11" s="31">
        <v>4</v>
      </c>
      <c r="F11" s="13">
        <v>7</v>
      </c>
      <c r="G11" s="13">
        <v>26</v>
      </c>
      <c r="H11" s="13">
        <v>0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>
        <f>SUM(E11:X11)</f>
        <v>37</v>
      </c>
      <c r="Z11" s="14">
        <f>Y11*100/$AB$10</f>
        <v>49.333333333333336</v>
      </c>
      <c r="AA11" s="12" t="s">
        <v>20</v>
      </c>
      <c r="AB11" s="4"/>
      <c r="AC11" s="4"/>
    </row>
    <row r="12" spans="1:29" ht="15" x14ac:dyDescent="0.25">
      <c r="A12" s="12">
        <v>2</v>
      </c>
      <c r="B12" s="46" t="s">
        <v>96</v>
      </c>
      <c r="C12" s="44" t="s">
        <v>102</v>
      </c>
      <c r="D12" s="45" t="s">
        <v>59</v>
      </c>
      <c r="E12" s="31">
        <v>6</v>
      </c>
      <c r="F12" s="13">
        <v>10</v>
      </c>
      <c r="G12" s="13">
        <v>25</v>
      </c>
      <c r="H12" s="13">
        <v>0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4">
        <f t="shared" ref="Y12:Y17" si="0">SUM(E12:X12)</f>
        <v>41</v>
      </c>
      <c r="Z12" s="32">
        <f>Y12*100/$AB$10</f>
        <v>54.666666666666664</v>
      </c>
      <c r="AA12" s="42" t="s">
        <v>15</v>
      </c>
      <c r="AB12" s="13"/>
      <c r="AC12" s="12"/>
    </row>
    <row r="13" spans="1:29" ht="15" x14ac:dyDescent="0.25">
      <c r="A13" s="12">
        <v>3</v>
      </c>
      <c r="B13" s="46" t="s">
        <v>97</v>
      </c>
      <c r="C13" s="44" t="s">
        <v>103</v>
      </c>
      <c r="D13" s="45" t="s">
        <v>59</v>
      </c>
      <c r="E13" s="31">
        <v>5</v>
      </c>
      <c r="F13" s="13">
        <v>9</v>
      </c>
      <c r="G13" s="13">
        <v>9</v>
      </c>
      <c r="H13" s="13">
        <v>0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4">
        <f t="shared" si="0"/>
        <v>23</v>
      </c>
      <c r="Z13" s="13">
        <f>Y13*100/$AB$10</f>
        <v>30.666666666666668</v>
      </c>
      <c r="AA13" s="12" t="s">
        <v>20</v>
      </c>
      <c r="AB13" s="12"/>
      <c r="AC13" s="12"/>
    </row>
    <row r="14" spans="1:29" ht="15.75" x14ac:dyDescent="0.25">
      <c r="A14" s="12">
        <v>4</v>
      </c>
      <c r="B14" s="46" t="s">
        <v>98</v>
      </c>
      <c r="C14" s="44" t="s">
        <v>104</v>
      </c>
      <c r="D14" s="45" t="s">
        <v>59</v>
      </c>
      <c r="E14" s="31">
        <v>9</v>
      </c>
      <c r="F14" s="13">
        <v>10</v>
      </c>
      <c r="G14" s="13">
        <v>28</v>
      </c>
      <c r="H14" s="13">
        <v>9.5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14">
        <f t="shared" si="0"/>
        <v>56.5</v>
      </c>
      <c r="Z14" s="13">
        <f t="shared" ref="Z14:Z17" si="1">Y14*100/$AB$10</f>
        <v>75.333333333333329</v>
      </c>
      <c r="AA14" s="34" t="s">
        <v>14</v>
      </c>
      <c r="AB14" s="4"/>
      <c r="AC14" s="4"/>
    </row>
    <row r="15" spans="1:29" ht="15.75" x14ac:dyDescent="0.25">
      <c r="A15" s="12">
        <v>5</v>
      </c>
      <c r="B15" s="46" t="s">
        <v>99</v>
      </c>
      <c r="C15" s="44" t="s">
        <v>105</v>
      </c>
      <c r="D15" s="45" t="s">
        <v>59</v>
      </c>
      <c r="E15" s="31">
        <v>7</v>
      </c>
      <c r="F15" s="13">
        <v>2</v>
      </c>
      <c r="G15" s="13">
        <v>14</v>
      </c>
      <c r="H15" s="13">
        <v>4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14">
        <f t="shared" si="0"/>
        <v>27</v>
      </c>
      <c r="Z15" s="13">
        <f t="shared" si="1"/>
        <v>36</v>
      </c>
      <c r="AA15" s="12" t="s">
        <v>20</v>
      </c>
      <c r="AB15" s="4"/>
      <c r="AC15" s="4"/>
    </row>
    <row r="16" spans="1:29" ht="15.75" x14ac:dyDescent="0.25">
      <c r="A16" s="12">
        <v>6</v>
      </c>
      <c r="B16" s="46" t="s">
        <v>100</v>
      </c>
      <c r="C16" s="44" t="s">
        <v>106</v>
      </c>
      <c r="D16" s="45" t="s">
        <v>59</v>
      </c>
      <c r="E16" s="31">
        <v>2</v>
      </c>
      <c r="F16" s="13">
        <v>1</v>
      </c>
      <c r="G16" s="13">
        <v>9</v>
      </c>
      <c r="H16" s="13">
        <v>0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14">
        <f t="shared" si="0"/>
        <v>12</v>
      </c>
      <c r="Z16" s="13">
        <f t="shared" si="1"/>
        <v>16</v>
      </c>
      <c r="AA16" s="12" t="s">
        <v>20</v>
      </c>
      <c r="AB16" s="4"/>
      <c r="AC16" s="4"/>
    </row>
    <row r="17" spans="1:29" ht="15.75" x14ac:dyDescent="0.25">
      <c r="A17" s="12">
        <v>7</v>
      </c>
      <c r="B17" s="49" t="s">
        <v>101</v>
      </c>
      <c r="C17" s="44" t="s">
        <v>107</v>
      </c>
      <c r="D17" s="45" t="s">
        <v>59</v>
      </c>
      <c r="E17" s="31">
        <v>0</v>
      </c>
      <c r="F17" s="13">
        <v>3</v>
      </c>
      <c r="G17" s="13">
        <v>0</v>
      </c>
      <c r="H17" s="13">
        <v>0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14">
        <f t="shared" si="0"/>
        <v>3</v>
      </c>
      <c r="Z17" s="13">
        <f t="shared" si="1"/>
        <v>4</v>
      </c>
      <c r="AA17" s="12" t="s">
        <v>20</v>
      </c>
      <c r="AB17" s="17"/>
      <c r="AC17" s="4"/>
    </row>
  </sheetData>
  <mergeCells count="16">
    <mergeCell ref="E7:J7"/>
    <mergeCell ref="Y7:Y8"/>
    <mergeCell ref="AA7:AA8"/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</mergeCells>
  <conditionalFormatting sqref="AA13 AA15:AA17">
    <cfRule type="containsText" dxfId="23" priority="10" stopIfTrue="1" operator="containsText" text="ПРИЗЕР">
      <formula>NOT(ISERROR(SEARCH("ПРИЗЕР",AA13)))</formula>
    </cfRule>
    <cfRule type="containsText" dxfId="22" priority="11" stopIfTrue="1" operator="containsText" text="ПОБЕДИТЕЛЬ">
      <formula>NOT(ISERROR(SEARCH("ПОБЕДИТЕЛЬ",AA13)))</formula>
    </cfRule>
    <cfRule type="cellIs" dxfId="21" priority="12" stopIfTrue="1" operator="equal">
      <formula>"ПРИЗЕР"</formula>
    </cfRule>
  </conditionalFormatting>
  <conditionalFormatting sqref="Z12">
    <cfRule type="containsText" dxfId="20" priority="7" stopIfTrue="1" operator="containsText" text="ПРИЗЕР">
      <formula>NOT(ISERROR(SEARCH("ПРИЗЕР",Z12)))</formula>
    </cfRule>
    <cfRule type="containsText" dxfId="19" priority="8" stopIfTrue="1" operator="containsText" text="ПОБЕДИТЕЛЬ">
      <formula>NOT(ISERROR(SEARCH("ПОБЕДИТЕЛЬ",Z12)))</formula>
    </cfRule>
    <cfRule type="cellIs" dxfId="18" priority="9" stopIfTrue="1" operator="equal">
      <formula>"ПРИЗЕР"</formula>
    </cfRule>
  </conditionalFormatting>
  <conditionalFormatting sqref="AA14">
    <cfRule type="containsText" dxfId="17" priority="4" stopIfTrue="1" operator="containsText" text="ПРИЗЕР">
      <formula>NOT(ISERROR(SEARCH("ПРИЗЕР",AA14)))</formula>
    </cfRule>
    <cfRule type="containsText" dxfId="16" priority="5" stopIfTrue="1" operator="containsText" text="ПОБЕДИТЕЛЬ">
      <formula>NOT(ISERROR(SEARCH("ПОБЕДИТЕЛЬ",AA14)))</formula>
    </cfRule>
    <cfRule type="cellIs" dxfId="15" priority="6" stopIfTrue="1" operator="equal">
      <formula>"ПРИЗЕР"</formula>
    </cfRule>
  </conditionalFormatting>
  <conditionalFormatting sqref="AA11">
    <cfRule type="containsText" dxfId="14" priority="1" stopIfTrue="1" operator="containsText" text="ПРИЗЕР">
      <formula>NOT(ISERROR(SEARCH("ПРИЗЕР",AA11)))</formula>
    </cfRule>
    <cfRule type="containsText" dxfId="13" priority="2" stopIfTrue="1" operator="containsText" text="ПОБЕДИТЕЛЬ">
      <formula>NOT(ISERROR(SEARCH("ПОБЕДИТЕЛЬ",AA11)))</formula>
    </cfRule>
    <cfRule type="cellIs" dxfId="12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"/>
  <sheetViews>
    <sheetView tabSelected="1" zoomScale="85" zoomScaleNormal="85" workbookViewId="0">
      <selection activeCell="F22" sqref="F22"/>
    </sheetView>
  </sheetViews>
  <sheetFormatPr defaultRowHeight="12.75" x14ac:dyDescent="0.2"/>
  <cols>
    <col min="1" max="1" width="12.140625" customWidth="1"/>
    <col min="3" max="3" width="24.42578125" customWidth="1"/>
    <col min="4" max="4" width="39.140625" customWidth="1"/>
    <col min="27" max="27" width="12.140625" customWidth="1"/>
  </cols>
  <sheetData>
    <row r="1" spans="1:29" ht="52.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63" t="s">
        <v>19</v>
      </c>
      <c r="AA1" s="64"/>
      <c r="AB1" s="64"/>
      <c r="AC1" s="64"/>
    </row>
    <row r="2" spans="1:29" ht="64.150000000000006" customHeight="1" x14ac:dyDescent="0.3">
      <c r="A2" s="57" t="s">
        <v>56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8"/>
    </row>
    <row r="3" spans="1:29" ht="51" customHeight="1" x14ac:dyDescent="0.3">
      <c r="A3" s="57" t="s">
        <v>75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8"/>
    </row>
    <row r="4" spans="1:29" ht="30.6" customHeight="1" x14ac:dyDescent="0.3">
      <c r="A4" s="57" t="s">
        <v>18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8"/>
    </row>
    <row r="5" spans="1:29" ht="18.75" x14ac:dyDescent="0.3">
      <c r="A5" s="59" t="s">
        <v>55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60"/>
    </row>
    <row r="6" spans="1:29" ht="35.450000000000003" customHeight="1" x14ac:dyDescent="0.2">
      <c r="A6" s="61" t="s">
        <v>87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2"/>
    </row>
    <row r="7" spans="1:29" ht="15.75" x14ac:dyDescent="0.25">
      <c r="A7" s="50" t="s">
        <v>10</v>
      </c>
      <c r="B7" s="51" t="s">
        <v>11</v>
      </c>
      <c r="C7" s="52" t="s">
        <v>17</v>
      </c>
      <c r="D7" s="53" t="s">
        <v>6</v>
      </c>
      <c r="E7" s="54" t="s">
        <v>12</v>
      </c>
      <c r="F7" s="54"/>
      <c r="G7" s="54"/>
      <c r="H7" s="54"/>
      <c r="I7" s="54"/>
      <c r="J7" s="54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55" t="s">
        <v>16</v>
      </c>
      <c r="Z7" s="56" t="s">
        <v>0</v>
      </c>
      <c r="AA7" s="55" t="s">
        <v>13</v>
      </c>
      <c r="AB7" s="66" t="s">
        <v>2</v>
      </c>
      <c r="AC7" s="66" t="s">
        <v>1</v>
      </c>
    </row>
    <row r="8" spans="1:29" ht="102" customHeight="1" x14ac:dyDescent="0.2">
      <c r="A8" s="50"/>
      <c r="B8" s="51"/>
      <c r="C8" s="52"/>
      <c r="D8" s="53"/>
      <c r="E8" s="8" t="s">
        <v>3</v>
      </c>
      <c r="F8" s="8" t="s">
        <v>7</v>
      </c>
      <c r="G8" s="8" t="s">
        <v>5</v>
      </c>
      <c r="H8" s="8" t="s">
        <v>8</v>
      </c>
      <c r="I8" s="8" t="s">
        <v>4</v>
      </c>
      <c r="J8" s="8" t="s">
        <v>9</v>
      </c>
      <c r="K8" s="8" t="s">
        <v>21</v>
      </c>
      <c r="L8" s="8" t="s">
        <v>22</v>
      </c>
      <c r="M8" s="8" t="s">
        <v>23</v>
      </c>
      <c r="N8" s="8" t="s">
        <v>24</v>
      </c>
      <c r="O8" s="8" t="s">
        <v>25</v>
      </c>
      <c r="P8" s="8" t="s">
        <v>26</v>
      </c>
      <c r="Q8" s="8" t="s">
        <v>27</v>
      </c>
      <c r="R8" s="8" t="s">
        <v>28</v>
      </c>
      <c r="S8" s="8" t="s">
        <v>29</v>
      </c>
      <c r="T8" s="8" t="s">
        <v>30</v>
      </c>
      <c r="U8" s="8" t="s">
        <v>31</v>
      </c>
      <c r="V8" s="8" t="s">
        <v>32</v>
      </c>
      <c r="W8" s="8" t="s">
        <v>33</v>
      </c>
      <c r="X8" s="8" t="s">
        <v>34</v>
      </c>
      <c r="Y8" s="55"/>
      <c r="Z8" s="56"/>
      <c r="AA8" s="55"/>
      <c r="AB8" s="66"/>
      <c r="AC8" s="66"/>
    </row>
    <row r="9" spans="1:29" x14ac:dyDescent="0.2">
      <c r="A9" s="6"/>
      <c r="B9" s="1"/>
      <c r="C9" s="6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6"/>
      <c r="Z9" s="7"/>
      <c r="AA9" s="6"/>
      <c r="AB9" s="9"/>
      <c r="AC9" s="9"/>
    </row>
    <row r="10" spans="1:29" ht="14.25" x14ac:dyDescent="0.2">
      <c r="A10" s="6"/>
      <c r="B10" s="1"/>
      <c r="C10" s="6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6"/>
      <c r="Z10" s="7"/>
      <c r="AA10" s="6"/>
      <c r="AB10" s="15">
        <v>75</v>
      </c>
      <c r="AC10" s="15">
        <v>6</v>
      </c>
    </row>
    <row r="11" spans="1:29" ht="15" x14ac:dyDescent="0.25">
      <c r="A11" s="12">
        <v>1</v>
      </c>
      <c r="B11" s="12" t="s">
        <v>113</v>
      </c>
      <c r="C11" s="12" t="s">
        <v>108</v>
      </c>
      <c r="D11" s="45" t="s">
        <v>59</v>
      </c>
      <c r="E11" s="13">
        <v>3</v>
      </c>
      <c r="F11" s="13">
        <v>6</v>
      </c>
      <c r="G11" s="13">
        <v>4</v>
      </c>
      <c r="H11" s="13">
        <v>0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>
        <f>SUM(E11:X11)</f>
        <v>13</v>
      </c>
      <c r="Z11" s="13">
        <f>Y11*100/$AB$10</f>
        <v>17.333333333333332</v>
      </c>
      <c r="AA11" s="12" t="s">
        <v>20</v>
      </c>
      <c r="AB11" s="4"/>
      <c r="AC11" s="4"/>
    </row>
    <row r="12" spans="1:29" ht="15" x14ac:dyDescent="0.25">
      <c r="A12" s="12">
        <v>2</v>
      </c>
      <c r="B12" s="12" t="s">
        <v>114</v>
      </c>
      <c r="C12" s="12" t="s">
        <v>109</v>
      </c>
      <c r="D12" s="45" t="s">
        <v>59</v>
      </c>
      <c r="E12" s="13">
        <v>6</v>
      </c>
      <c r="F12" s="13">
        <v>10</v>
      </c>
      <c r="G12" s="13">
        <v>24</v>
      </c>
      <c r="H12" s="13">
        <v>1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4">
        <f t="shared" ref="Y12:Y16" si="0">SUM(E12:X12)</f>
        <v>41</v>
      </c>
      <c r="Z12" s="32">
        <f>Y12*100/$AB$10</f>
        <v>54.666666666666664</v>
      </c>
      <c r="AA12" s="42" t="s">
        <v>15</v>
      </c>
      <c r="AB12" s="13"/>
      <c r="AC12" s="12"/>
    </row>
    <row r="13" spans="1:29" ht="15" x14ac:dyDescent="0.25">
      <c r="A13" s="12">
        <v>3</v>
      </c>
      <c r="B13" s="12" t="s">
        <v>115</v>
      </c>
      <c r="C13" s="12" t="s">
        <v>110</v>
      </c>
      <c r="D13" s="45" t="s">
        <v>59</v>
      </c>
      <c r="E13" s="13">
        <v>4</v>
      </c>
      <c r="F13" s="13">
        <v>11</v>
      </c>
      <c r="G13" s="13">
        <v>17</v>
      </c>
      <c r="H13" s="13">
        <v>0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4">
        <f t="shared" si="0"/>
        <v>32</v>
      </c>
      <c r="Z13" s="13">
        <f>Y13*100/$AB$10</f>
        <v>42.666666666666664</v>
      </c>
      <c r="AA13" s="12" t="s">
        <v>20</v>
      </c>
      <c r="AB13" s="12"/>
      <c r="AC13" s="12"/>
    </row>
    <row r="14" spans="1:29" ht="15.75" x14ac:dyDescent="0.25">
      <c r="A14" s="12">
        <v>4</v>
      </c>
      <c r="B14" s="12" t="s">
        <v>116</v>
      </c>
      <c r="C14" s="12" t="s">
        <v>111</v>
      </c>
      <c r="D14" s="45" t="s">
        <v>59</v>
      </c>
      <c r="E14" s="13">
        <v>7</v>
      </c>
      <c r="F14" s="13">
        <v>5</v>
      </c>
      <c r="G14" s="13">
        <v>31</v>
      </c>
      <c r="H14" s="13">
        <v>4</v>
      </c>
      <c r="I14" s="13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14">
        <f t="shared" si="0"/>
        <v>47</v>
      </c>
      <c r="Z14" s="25">
        <f t="shared" ref="Z14:Z16" si="1">Y14*100/$AB$10</f>
        <v>62.666666666666664</v>
      </c>
      <c r="AA14" s="34" t="s">
        <v>14</v>
      </c>
      <c r="AB14" s="4"/>
      <c r="AC14" s="4"/>
    </row>
    <row r="15" spans="1:29" ht="15.75" x14ac:dyDescent="0.25">
      <c r="A15" s="12">
        <v>5</v>
      </c>
      <c r="B15" s="12" t="s">
        <v>117</v>
      </c>
      <c r="C15" s="12" t="s">
        <v>119</v>
      </c>
      <c r="D15" s="45" t="s">
        <v>59</v>
      </c>
      <c r="E15" s="13">
        <v>3</v>
      </c>
      <c r="F15" s="13">
        <v>9</v>
      </c>
      <c r="G15" s="13">
        <v>13</v>
      </c>
      <c r="H15" s="13">
        <v>0</v>
      </c>
      <c r="I15" s="13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14">
        <f t="shared" si="0"/>
        <v>25</v>
      </c>
      <c r="Z15" s="13">
        <f t="shared" si="1"/>
        <v>33.333333333333336</v>
      </c>
      <c r="AA15" s="12" t="s">
        <v>20</v>
      </c>
      <c r="AB15" s="4"/>
      <c r="AC15" s="4"/>
    </row>
    <row r="16" spans="1:29" ht="15.75" x14ac:dyDescent="0.25">
      <c r="A16" s="12">
        <v>6</v>
      </c>
      <c r="B16" s="12" t="s">
        <v>118</v>
      </c>
      <c r="C16" s="12" t="s">
        <v>112</v>
      </c>
      <c r="D16" s="45" t="s">
        <v>59</v>
      </c>
      <c r="E16" s="13">
        <v>3</v>
      </c>
      <c r="F16" s="13">
        <v>7</v>
      </c>
      <c r="G16" s="13">
        <v>6</v>
      </c>
      <c r="H16" s="13">
        <v>0</v>
      </c>
      <c r="I16" s="13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14">
        <f t="shared" si="0"/>
        <v>16</v>
      </c>
      <c r="Z16" s="13">
        <f t="shared" si="1"/>
        <v>21.333333333333332</v>
      </c>
      <c r="AA16" s="12" t="s">
        <v>20</v>
      </c>
      <c r="AB16" s="4"/>
      <c r="AC16" s="4"/>
    </row>
    <row r="17" spans="1:29" ht="15.75" x14ac:dyDescent="0.25">
      <c r="A17" s="12"/>
      <c r="B17" s="49"/>
      <c r="C17" s="35"/>
      <c r="D17" s="45"/>
      <c r="E17" s="13"/>
      <c r="F17" s="13"/>
      <c r="G17" s="13"/>
      <c r="H17" s="13"/>
      <c r="I17" s="13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14"/>
      <c r="Z17" s="13"/>
      <c r="AA17" s="2"/>
      <c r="AB17" s="17"/>
      <c r="AC17" s="4"/>
    </row>
    <row r="18" spans="1:29" ht="15.75" x14ac:dyDescent="0.25">
      <c r="A18" s="2"/>
      <c r="B18" s="16"/>
      <c r="C18" s="3"/>
      <c r="D18" s="3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14"/>
      <c r="Z18" s="13"/>
      <c r="AA18" s="2"/>
      <c r="AB18" s="17"/>
      <c r="AC18" s="4"/>
    </row>
  </sheetData>
  <mergeCells count="16">
    <mergeCell ref="E7:J7"/>
    <mergeCell ref="Y7:Y8"/>
    <mergeCell ref="AA7:AA8"/>
    <mergeCell ref="Z1:AC1"/>
    <mergeCell ref="A2:AC2"/>
    <mergeCell ref="A3:AC3"/>
    <mergeCell ref="A4:AC4"/>
    <mergeCell ref="A5:AC5"/>
    <mergeCell ref="A6:AC6"/>
    <mergeCell ref="AB7:AB8"/>
    <mergeCell ref="AC7:AC8"/>
    <mergeCell ref="A7:A8"/>
    <mergeCell ref="Z7:Z8"/>
    <mergeCell ref="B7:B8"/>
    <mergeCell ref="C7:C8"/>
    <mergeCell ref="D7:D8"/>
  </mergeCells>
  <conditionalFormatting sqref="AA13 AA15:AA18">
    <cfRule type="containsText" dxfId="11" priority="10" stopIfTrue="1" operator="containsText" text="ПРИЗЕР">
      <formula>NOT(ISERROR(SEARCH("ПРИЗЕР",AA13)))</formula>
    </cfRule>
    <cfRule type="containsText" dxfId="10" priority="11" stopIfTrue="1" operator="containsText" text="ПОБЕДИТЕЛЬ">
      <formula>NOT(ISERROR(SEARCH("ПОБЕДИТЕЛЬ",AA13)))</formula>
    </cfRule>
    <cfRule type="cellIs" dxfId="9" priority="12" stopIfTrue="1" operator="equal">
      <formula>"ПРИЗЕР"</formula>
    </cfRule>
  </conditionalFormatting>
  <conditionalFormatting sqref="Z12">
    <cfRule type="containsText" dxfId="8" priority="7" stopIfTrue="1" operator="containsText" text="ПРИЗЕР">
      <formula>NOT(ISERROR(SEARCH("ПРИЗЕР",Z12)))</formula>
    </cfRule>
    <cfRule type="containsText" dxfId="7" priority="8" stopIfTrue="1" operator="containsText" text="ПОБЕДИТЕЛЬ">
      <formula>NOT(ISERROR(SEARCH("ПОБЕДИТЕЛЬ",Z12)))</formula>
    </cfRule>
    <cfRule type="cellIs" dxfId="6" priority="9" stopIfTrue="1" operator="equal">
      <formula>"ПРИЗЕР"</formula>
    </cfRule>
  </conditionalFormatting>
  <conditionalFormatting sqref="AA11">
    <cfRule type="containsText" dxfId="5" priority="4" stopIfTrue="1" operator="containsText" text="ПРИЗЕР">
      <formula>NOT(ISERROR(SEARCH("ПРИЗЕР",AA11)))</formula>
    </cfRule>
    <cfRule type="containsText" dxfId="4" priority="5" stopIfTrue="1" operator="containsText" text="ПОБЕДИТЕЛЬ">
      <formula>NOT(ISERROR(SEARCH("ПОБЕДИТЕЛЬ",AA11)))</formula>
    </cfRule>
    <cfRule type="cellIs" dxfId="3" priority="6" stopIfTrue="1" operator="equal">
      <formula>"ПРИЗЕР"</formula>
    </cfRule>
  </conditionalFormatting>
  <conditionalFormatting sqref="AA14">
    <cfRule type="containsText" dxfId="2" priority="1" stopIfTrue="1" operator="containsText" text="ПРИЗЕР">
      <formula>NOT(ISERROR(SEARCH("ПРИЗЕР",AA14)))</formula>
    </cfRule>
    <cfRule type="containsText" dxfId="1" priority="2" stopIfTrue="1" operator="containsText" text="ПОБЕДИТЕЛЬ">
      <formula>NOT(ISERROR(SEARCH("ПОБЕДИТЕЛЬ",AA14)))</formula>
    </cfRule>
    <cfRule type="cellIs" dxfId="0" priority="3" stopIfTrue="1" operator="equal">
      <formula>"ПРИЗЕР"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5 кл</vt:lpstr>
      <vt:lpstr>6 кл</vt:lpstr>
      <vt:lpstr>7 кл</vt:lpstr>
      <vt:lpstr>8 кл</vt:lpstr>
      <vt:lpstr>9 кл</vt:lpstr>
      <vt:lpstr>10 кл</vt:lpstr>
    </vt:vector>
  </TitlesOfParts>
  <Company>Домашний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Second</dc:creator>
  <cp:lastModifiedBy>Юлия А. Коробова</cp:lastModifiedBy>
  <cp:lastPrinted>2025-09-24T08:32:45Z</cp:lastPrinted>
  <dcterms:created xsi:type="dcterms:W3CDTF">2000-09-21T15:50:01Z</dcterms:created>
  <dcterms:modified xsi:type="dcterms:W3CDTF">2025-10-21T11:13:43Z</dcterms:modified>
</cp:coreProperties>
</file>